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3.xml" ContentType="application/vnd.openxmlformats-officedocument.spreadsheetml.table+xml"/>
  <Override PartName="/docProps/core.xml" ContentType="application/vnd.openxmlformats-package.core-properties+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hidePivotFieldList="1" defaultThemeVersion="124226"/>
  <mc:AlternateContent xmlns:mc="http://schemas.openxmlformats.org/markup-compatibility/2006">
    <mc:Choice Requires="x15">
      <x15ac:absPath xmlns:x15ac="http://schemas.microsoft.com/office/spreadsheetml/2010/11/ac" url="C:\Users\Ester\Documents\עבודה\תבונה ונגישות\"/>
    </mc:Choice>
  </mc:AlternateContent>
  <xr:revisionPtr revIDLastSave="0" documentId="10_ncr:8100000_{17971BA9-060C-40BE-B6DC-8C990D818085}" xr6:coauthVersionLast="34" xr6:coauthVersionMax="34" xr10:uidLastSave="{00000000-0000-0000-0000-000000000000}"/>
  <bookViews>
    <workbookView xWindow="-1680" yWindow="1020" windowWidth="20400" windowHeight="6930" xr2:uid="{00000000-000D-0000-FFFF-FFFF00000000}"/>
  </bookViews>
  <sheets>
    <sheet name="תרבות" sheetId="7" r:id="rId1"/>
    <sheet name="ספורט" sheetId="8" r:id="rId2"/>
    <sheet name="רווחה" sheetId="4" r:id="rId3"/>
  </sheets>
  <externalReferences>
    <externalReference r:id="rId4"/>
    <externalReference r:id="rId5"/>
  </externalReferences>
  <definedNames>
    <definedName name="ContractsListXls">#REF!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[1]גיליון1!#REF!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TEST1">#REF!</definedName>
    <definedName name="TESTHKEY">#REF!</definedName>
    <definedName name="TESTKEYS">#REF!</definedName>
    <definedName name="TESTVKEY">#REF!</definedName>
    <definedName name="_xlnm.Print_Area" localSheetId="1">ספורט!$A$1:$J$19</definedName>
    <definedName name="_xlnm.Print_Area" localSheetId="2">רווחה!$A$1:$J$17</definedName>
    <definedName name="_xlnm.Print_Area" localSheetId="0">תרבות!$A$1:$J$26</definedName>
    <definedName name="_xlnm.Print_Titles" localSheetId="1">ספורט!$1:$6</definedName>
    <definedName name="_xlnm.Print_Titles" localSheetId="2">רווחה!$1:$6</definedName>
    <definedName name="_xlnm.Print_Titles" localSheetId="0">תרבות!$1:$6</definedName>
    <definedName name="אורנה">#REF!</definedName>
    <definedName name="חחיעיעעכעכ">#REF!</definedName>
    <definedName name="ניקוד">#REF!</definedName>
    <definedName name="ניקוד1">[2]טבלאות!$C$21:$D$26</definedName>
    <definedName name="נתונים">#REF!</definedName>
  </definedNames>
  <calcPr calcId="162913"/>
</workbook>
</file>

<file path=xl/calcChain.xml><?xml version="1.0" encoding="utf-8"?>
<calcChain xmlns="http://schemas.openxmlformats.org/spreadsheetml/2006/main">
  <c r="A7" i="8" l="1"/>
  <c r="H13" i="7" l="1"/>
  <c r="A9" i="7" l="1"/>
  <c r="J8" i="7" l="1"/>
  <c r="J9" i="7"/>
  <c r="J10" i="7"/>
  <c r="J11" i="7"/>
  <c r="J12" i="7"/>
  <c r="J13" i="7"/>
  <c r="J14" i="7"/>
  <c r="J15" i="7"/>
  <c r="J17" i="7"/>
  <c r="J18" i="7"/>
  <c r="J20" i="7"/>
  <c r="J22" i="7"/>
  <c r="J23" i="7"/>
  <c r="J24" i="7"/>
  <c r="J25" i="7"/>
  <c r="J8" i="4"/>
  <c r="J9" i="4"/>
  <c r="J10" i="4"/>
  <c r="J11" i="4"/>
  <c r="J12" i="4"/>
  <c r="J13" i="4"/>
  <c r="J14" i="4"/>
  <c r="J15" i="4"/>
  <c r="J16" i="4"/>
  <c r="J7" i="4"/>
  <c r="J9" i="8"/>
  <c r="E26" i="7"/>
  <c r="F26" i="7"/>
  <c r="I26" i="7"/>
  <c r="H19" i="7" l="1"/>
  <c r="J19" i="7" s="1"/>
  <c r="A10" i="7" l="1"/>
  <c r="A11" i="7" s="1"/>
  <c r="A12" i="7" s="1"/>
  <c r="A13" i="7" s="1"/>
  <c r="A14" i="7" s="1"/>
  <c r="A15" i="7" s="1"/>
  <c r="A16" i="7" s="1"/>
  <c r="A17" i="7" s="1"/>
  <c r="A18" i="7" s="1"/>
  <c r="A19" i="7" s="1"/>
  <c r="A20" i="7" s="1"/>
  <c r="A21" i="7" s="1"/>
  <c r="A22" i="7" s="1"/>
  <c r="A23" i="7" s="1"/>
  <c r="A24" i="7" s="1"/>
  <c r="A25" i="7" s="1"/>
  <c r="H16" i="7"/>
  <c r="J16" i="7" s="1"/>
  <c r="H21" i="7"/>
  <c r="J21" i="7" s="1"/>
  <c r="H7" i="7"/>
  <c r="H26" i="7" s="1"/>
  <c r="J7" i="7" l="1"/>
  <c r="J26" i="7" s="1"/>
  <c r="L17" i="8" l="1"/>
  <c r="F19" i="8"/>
  <c r="G19" i="8"/>
  <c r="E19" i="8"/>
  <c r="J18" i="8"/>
  <c r="J17" i="8"/>
  <c r="J16" i="8"/>
  <c r="H14" i="8"/>
  <c r="H19" i="8" s="1"/>
  <c r="H15" i="8"/>
  <c r="J15" i="8" s="1"/>
  <c r="J13" i="8"/>
  <c r="J12" i="8"/>
  <c r="J11" i="8"/>
  <c r="J10" i="8"/>
  <c r="J8" i="8"/>
  <c r="J7" i="8"/>
  <c r="A8" i="8"/>
  <c r="A9" i="8" s="1"/>
  <c r="A10" i="8" s="1"/>
  <c r="A11" i="8" s="1"/>
  <c r="A12" i="8" s="1"/>
  <c r="A13" i="8" s="1"/>
  <c r="A14" i="8" s="1"/>
  <c r="A15" i="8" s="1"/>
  <c r="A16" i="8" s="1"/>
  <c r="A17" i="8" s="1"/>
  <c r="A18" i="8" s="1"/>
  <c r="J14" i="8" l="1"/>
  <c r="J19" i="8"/>
  <c r="H17" i="4" l="1"/>
  <c r="F17" i="4"/>
  <c r="E17" i="4"/>
  <c r="J17" i="4" l="1"/>
  <c r="I17" i="4" l="1"/>
</calcChain>
</file>

<file path=xl/sharedStrings.xml><?xml version="1.0" encoding="utf-8"?>
<sst xmlns="http://schemas.openxmlformats.org/spreadsheetml/2006/main" count="144" uniqueCount="114">
  <si>
    <t>שם המלכ"ר</t>
  </si>
  <si>
    <t>מספר מלכ"ר</t>
  </si>
  <si>
    <t xml:space="preserve">חד פעמית/ ארנונה ש. קודמות </t>
  </si>
  <si>
    <t xml:space="preserve"> </t>
  </si>
  <si>
    <t>סכום כולל</t>
  </si>
  <si>
    <t xml:space="preserve">הערות </t>
  </si>
  <si>
    <t>תחום</t>
  </si>
  <si>
    <t>בריאות ורווחה</t>
  </si>
  <si>
    <t xml:space="preserve">תחום משנה </t>
  </si>
  <si>
    <t>תמיכה שוטפת</t>
  </si>
  <si>
    <t>תמיכת ארנונה</t>
  </si>
  <si>
    <t xml:space="preserve">בריאות ונכויות </t>
  </si>
  <si>
    <t>ילד נוער ומשפחה</t>
  </si>
  <si>
    <t>משאבי קהילה</t>
  </si>
  <si>
    <t xml:space="preserve">% </t>
  </si>
  <si>
    <t>ספורט</t>
  </si>
  <si>
    <t>כדורגל</t>
  </si>
  <si>
    <t xml:space="preserve">מועדון לענפי ספורט - מכבי ת"א </t>
  </si>
  <si>
    <t>הלאה - המרכז לקידום אומנויות הבמה</t>
  </si>
  <si>
    <t>מוסיקה - הרכבים כליים</t>
  </si>
  <si>
    <t>מרכזי תרבות (מוסיקה)</t>
  </si>
  <si>
    <t>מתחם תרבות עירוני</t>
  </si>
  <si>
    <t>גלרית תאטרון החנות</t>
  </si>
  <si>
    <t xml:space="preserve">מקלט 209 ע"ש דן זקהיים </t>
  </si>
  <si>
    <t>תרבות ואמנות</t>
  </si>
  <si>
    <t xml:space="preserve">תמיכה שוטפת </t>
  </si>
  <si>
    <t>הפרש שוטפת</t>
  </si>
  <si>
    <t xml:space="preserve">מועדון כדורסל בני יהודה ת"א </t>
  </si>
  <si>
    <t>כדורסל</t>
  </si>
  <si>
    <t>קרן למעורבות חברתית ע"ש יהודה טריביטש ז"ל (ע"ר)</t>
  </si>
  <si>
    <t xml:space="preserve">ארנונה שנים קודמות לשנים 2015-2016 בגין חיוב רטרואקטיבי. </t>
  </si>
  <si>
    <t>ועדה 3/2018</t>
  </si>
  <si>
    <t>סה"כ ועדה 3/2018</t>
  </si>
  <si>
    <t>האבקות</t>
  </si>
  <si>
    <t xml:space="preserve">הפועל תקווה תל-אביב </t>
  </si>
  <si>
    <t>בני יהודה ת"א (2003)</t>
  </si>
  <si>
    <t>עמותת הפועל רמת ישראל</t>
  </si>
  <si>
    <t>פועלים באדום</t>
  </si>
  <si>
    <t>תמיכה ח.פ. למיזם משותף.</t>
  </si>
  <si>
    <t>הפועל מועדון ספורט אורטודוקסים יפו</t>
  </si>
  <si>
    <t>כדורגל + כדורסל</t>
  </si>
  <si>
    <t xml:space="preserve">רב ענפי </t>
  </si>
  <si>
    <t>המועדון לספורט באוניברסיטת ת"א - אס"א תל אביב</t>
  </si>
  <si>
    <t>סיוף</t>
  </si>
  <si>
    <t>עמותה לקידום ספורט הסיוף בתל אביב ובמרכז</t>
  </si>
  <si>
    <t>קיאקים</t>
  </si>
  <si>
    <t>קייאקים - זבולון ת"א</t>
  </si>
  <si>
    <t>שייט, חתירה וקיאקים</t>
  </si>
  <si>
    <t xml:space="preserve">הפועל תל-אביב - מועדון ימי קיאקים-שייט-חתירה </t>
  </si>
  <si>
    <t xml:space="preserve">תמיכה ח.פ. למיזם משותף הרחבת פעילות כדורגל בעיר. </t>
  </si>
  <si>
    <t>המכון הלאומי לשיקום נפגעי ראש</t>
  </si>
  <si>
    <t>בני ברית בישראל לשכת הגליל הגדולה מס' 14</t>
  </si>
  <si>
    <t xml:space="preserve">תיאטרון </t>
  </si>
  <si>
    <t xml:space="preserve">איגודים </t>
  </si>
  <si>
    <t>מוסיקה מזרח ומערב</t>
  </si>
  <si>
    <t>תיאטרון מלנקי</t>
  </si>
  <si>
    <t>חברים גדולים של תאטרון קטן - פרויקט מיוחד שמוקדש ל-20 שנים מייסודו של התיאטרון</t>
  </si>
  <si>
    <t xml:space="preserve">תיאטרון יפו </t>
  </si>
  <si>
    <t>תמיכות חד פעמיות : 50,000 ₪ לפסטיבל יחודי המביא תרבות ערבית חדשנית בפסטיבל בן שלושה ימים ו- 20,000 ₪ לבית ספר ללימוד  ערבית באמצעות תיאטרון</t>
  </si>
  <si>
    <t>תיאטרון קרוב מיסודו של ניקו ניתאי</t>
  </si>
  <si>
    <t>האזרח כאן - אירוע תרבות בנושא קבלת השונה המתקיים בתחנה המרכזית החדשה</t>
  </si>
  <si>
    <t>התזמורת הקאמרית הישראלית</t>
  </si>
  <si>
    <t>מופעי מוזיקה קלאסית, מזרחית ומוסיקת עולם הפתוחים לקהל הרחב בבית רומנו</t>
  </si>
  <si>
    <t xml:space="preserve">מרכז סוזן דלל למחול ולתיאטרון - נווה צדק, תל אביב </t>
  </si>
  <si>
    <t xml:space="preserve">הבלט הישראלי </t>
  </si>
  <si>
    <t xml:space="preserve">מחול </t>
  </si>
  <si>
    <t>מפגשי חשיפה לילדים ונוער מהמרכזים הקהילתיים</t>
  </si>
  <si>
    <t>סדנת מצוינות במחול מודרני לתלמידות מהמרכזים הקהילתיים</t>
  </si>
  <si>
    <t>להקת מחול בת שבע</t>
  </si>
  <si>
    <t>סדנאות דימיון ותיאטרון לילדים ומבוגרים במרכזים הקהילתיים בעיר</t>
  </si>
  <si>
    <t>עלילה מקומית</t>
  </si>
  <si>
    <t xml:space="preserve">פסטיבל אישה </t>
  </si>
  <si>
    <t>תיאטרון אלסריא הערבי - יפו</t>
  </si>
  <si>
    <t>קרן מוזיאון רובין</t>
  </si>
  <si>
    <t xml:space="preserve">מוזיאונים </t>
  </si>
  <si>
    <t>עמותת הכוריאוגרפים</t>
  </si>
  <si>
    <t>סדנת כלים ליצירה</t>
  </si>
  <si>
    <t>עמותה למחול ואמנויות ניב שינפלד ואורן לאור</t>
  </si>
  <si>
    <t>מימוש תמיכת ארנונה יהיה בכפוף לסיום וממצאיה של בדיקת הגורם המקצועי לזכאות העמותה לתמיכה.</t>
  </si>
  <si>
    <t>פיתוח תכנים אינטראקטיביים באמצעות אפליקציה ייעודית, לשם התאמתם למבקר העכשווי מבחינה טכנולוגית ומבחינה תוכנית כאחד.</t>
  </si>
  <si>
    <t>מימוש התמיכה יעשה רק על השטח שבשימוש העמותה בפועל (טרם הסתיימה הבדיקה).</t>
  </si>
  <si>
    <t>איגוד הקומפוזיטורים בישראל</t>
  </si>
  <si>
    <t>סדנאות קופוזיציה ועיבודים לתזמורת נוער</t>
  </si>
  <si>
    <t>יידישפיל - תיאטרון היידיש הישראלי</t>
  </si>
  <si>
    <t>סדנת תיאטרון יידי לדיירי מרכז רייך</t>
  </si>
  <si>
    <t>לתקן 2017</t>
  </si>
  <si>
    <t>אגודת החרשים בישראל</t>
  </si>
  <si>
    <t>יד שרה</t>
  </si>
  <si>
    <t>משתנה</t>
  </si>
  <si>
    <t>נט"ל - נפגעי טרואמה על רקע לאומי</t>
  </si>
  <si>
    <t>נעמ"ת</t>
  </si>
  <si>
    <t>אוכל לנזקקים</t>
  </si>
  <si>
    <t>מימוש תמיכת ארנונה במלואה או בחלקה יעשה לאחר סיום בדיקה של גורם המקצועי</t>
  </si>
  <si>
    <t>אליפלט - אזרחים למען ילדי פליטים</t>
  </si>
  <si>
    <t>העמותה עברה נכס</t>
  </si>
  <si>
    <t>בית חב"ד ליובאוויטש יפו שע"י צעירי אגודת חב"ד</t>
  </si>
  <si>
    <t>נכס חדש</t>
  </si>
  <si>
    <t xml:space="preserve">תמיכות חד פעמיות: 15,000 ₪ לכנס תיאטרון קהילתי-כנס העשרה חד יומי למשתתפי קבוצות התאטרון במרכזים הקהילתיים בעיר. ו-20,000 ₪ למפגש בין דורי בין אמנים ותיקים לבני נוער המשתתפים בקבוצות התיאטרון הקהילתי בעיר  </t>
  </si>
  <si>
    <t>תיאטרון מחול "קליפה"</t>
  </si>
  <si>
    <r>
      <t xml:space="preserve">תמיכות חד פעמיות: </t>
    </r>
    <r>
      <rPr>
        <b/>
        <sz val="7"/>
        <rFont val="Arial"/>
        <family val="2"/>
      </rPr>
      <t>100,000 ₪ ל</t>
    </r>
    <r>
      <rPr>
        <sz val="7"/>
        <rFont val="Arial"/>
        <family val="2"/>
      </rPr>
      <t xml:space="preserve">פרויקט בינלאומי הכולל מופעי מחול קלאסי, אתני, עממי ועכשווי, </t>
    </r>
    <r>
      <rPr>
        <b/>
        <sz val="7"/>
        <rFont val="Arial"/>
        <family val="2"/>
      </rPr>
      <t xml:space="preserve">50,000 ₪ </t>
    </r>
    <r>
      <rPr>
        <sz val="7"/>
        <rFont val="Arial"/>
        <family val="2"/>
      </rPr>
      <t xml:space="preserve">לחנוכת הסטודיו החדש במרכז, שיפוץ אולם ירון ירושלמי, שני חללי סטודיו חודשים ובמת קיץ במרחב הציבורי, </t>
    </r>
    <r>
      <rPr>
        <b/>
        <sz val="7"/>
        <rFont val="Arial"/>
        <family val="2"/>
      </rPr>
      <t xml:space="preserve">23,000 ש"ח </t>
    </r>
    <r>
      <rPr>
        <sz val="7"/>
        <rFont val="Arial"/>
        <family val="2"/>
      </rPr>
      <t xml:space="preserve">לסדנאות מחול לצוות המורים ורכזות המחול של המרכזים הקהילתיים על ידי כוריאוגרפים מחו"ל המשתתפים בעונה הבינלאומית + צפיה במופע מחול לכלל תלמידות המחול המודרני גם מהעונה הבינלאומית, </t>
    </r>
    <r>
      <rPr>
        <b/>
        <sz val="7"/>
        <rFont val="Arial"/>
        <family val="2"/>
      </rPr>
      <t xml:space="preserve">400,000 ש"ח </t>
    </r>
    <r>
      <rPr>
        <sz val="7"/>
        <rFont val="Arial"/>
        <family val="2"/>
      </rPr>
      <t>מתב"ר עבור שיפוצי בטיחות והנגשה.</t>
    </r>
  </si>
  <si>
    <t>שלושים שנה למקלט 209. פרויקט שנתי המסכם את ההיסטוריה העשירה של מקלט 209 ושל התרבות העצמאית והאלטרנטיבית בישראל של 2018.</t>
  </si>
  <si>
    <t>תמיכות ח.פ.: תמיכה לדמי שימוש 50,000 ₪ לשחייה. והשלמת תמיכת סל הספורט 84,001 ₪ (אגרוף 9,545 ₪, או שו האבקות 39,412 ₪, הרמת משקולות 35,044 ₪). במימוש התמיכה יש לדווח למנהל הספורט לקבלת מצ'ינג ממשלתי.</t>
  </si>
  <si>
    <t>תמיכות ח.פ.: השלמת תמיכת סל הספורט - ניווט 22,871 ₪, רוגבי 119,032 ₪, הרמת משקלות 31,683 ש"ח. במימוש התמיכה יש לדווח למנהל הספורט לקבלת מצ'ינג ממשלתי.</t>
  </si>
  <si>
    <t>השלמת תמיכת סל הספורט. במימוש התמיכה יש לדווח למנהל הספורט לקבלת מצ'ינג ממשלתי.</t>
  </si>
  <si>
    <t xml:space="preserve">תמיכות ח.פ. למיזם משותף.  </t>
  </si>
  <si>
    <t>תמיכה ח.פ.: השלמת תמיכת סל הספורט. במימוש התמיכה יש לדווח למנהל הספורט לקבלת מצ'ינג ממשלתי.</t>
  </si>
  <si>
    <t xml:space="preserve">מועדון הכדורגל מכבי ת"א </t>
  </si>
  <si>
    <t>ארנונה ש.ק. למגרש כדורגל שנוסף לעמותה במתחם האוניברסיטה</t>
  </si>
  <si>
    <t>תמיכה ח.פ. עבור מיזם משותף</t>
  </si>
  <si>
    <t>תמיכה ח.פ תוספות בטיחות והנגשה למבנה בו פועלת העמותה, בקשת העמותה לתמיכה עבור חידוש הפרויקט לקהילה ביפו עם תכנית חדשה של האנסמבל מזרח מערב נידחת מהסיבה שאינה עומדת בסדרי העדיפויות של הוועדה.</t>
  </si>
  <si>
    <t>תמיכות חד פעמיות: 20,000 ₪ ל פיתוח סדנא חדשנית לפיתוח יצירה בתחום הפרפורמנס והתארטון החזותי לבני נוער בגילאי 14-18, תושבי דרום תל-אביב ו 8,000 ₪ הצגה לסתיו תאטרוני</t>
  </si>
  <si>
    <r>
      <t xml:space="preserve">תמיכות חד פעמיות: </t>
    </r>
    <r>
      <rPr>
        <b/>
        <sz val="7.5"/>
        <rFont val="Arial"/>
        <family val="2"/>
      </rPr>
      <t>50,000 ₪ ה</t>
    </r>
    <r>
      <rPr>
        <sz val="7.5"/>
        <rFont val="Arial"/>
        <family val="2"/>
      </rPr>
      <t xml:space="preserve">צטיידות חלל חזרות חדש וחלל עבודה פתוח ליוצרים עצמאיים ו </t>
    </r>
    <r>
      <rPr>
        <b/>
        <sz val="7.5"/>
        <rFont val="Arial"/>
        <family val="2"/>
      </rPr>
      <t>15,000 ₪ ס</t>
    </r>
    <r>
      <rPr>
        <sz val="7.5"/>
        <rFont val="Arial"/>
        <family val="2"/>
      </rPr>
      <t>דרת ביקורי סטודיו של כוריאוגרפים תל אביבים שמטרתם יצירת מפגשים בלתי אמצעיים עם יוצרים עצמאיים והכרת היצירה העכשווית בתחום המחול בעיר. 38,177 ₪ - ארנונה ש.ק.</t>
    </r>
  </si>
  <si>
    <t>מספר</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</si>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</sst>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 #,##0.00_ ;_ * \-#,##0.00_ ;_ * &quot;-&quot;??_ ;_ @_ "/>
    <numFmt numFmtId="166" formatCode="_ * #,##0_ ;_ * \-#,##0_ ;_ * &quot;-&quot;??_ ;_ @_ "/>
  </numFmts>
  <fonts count="55" x14ac:knownFonts="1">
    <font>
      <sz val="10"/>
      <name val="Arial"/>
      <charset val="177"/>
    </font>
    <font>
      <sz val="11"/>
      <color theme="1"/>
      <name val="Calibri"/>
      <family val="2"/>
      <charset val="177"/>
      <scheme val="minor"/>
    </font>
    <font>
      <sz val="11"/>
      <color theme="1"/>
      <name val="Calibri"/>
      <family val="2"/>
      <charset val="177"/>
      <scheme val="minor"/>
    </font>
    <font>
      <sz val="11"/>
      <color theme="1"/>
      <name val="Calibri"/>
      <family val="2"/>
      <charset val="177"/>
      <scheme val="minor"/>
    </font>
    <font>
      <sz val="11"/>
      <color theme="1"/>
      <name val="Calibri"/>
      <family val="2"/>
      <charset val="177"/>
      <scheme val="minor"/>
    </font>
    <font>
      <sz val="11"/>
      <color theme="1"/>
      <name val="Calibri"/>
      <family val="2"/>
      <charset val="177"/>
      <scheme val="minor"/>
    </font>
    <font>
      <sz val="8"/>
      <name val="Arial"/>
      <family val="2"/>
    </font>
    <font>
      <sz val="10"/>
      <name val="Arial"/>
      <family val="2"/>
    </font>
    <font>
      <sz val="9"/>
      <name val="Arial"/>
      <family val="2"/>
    </font>
    <font>
      <b/>
      <sz val="8"/>
      <name val="Arial"/>
      <family val="2"/>
    </font>
    <font>
      <b/>
      <i/>
      <sz val="12"/>
      <color indexed="12"/>
      <name val="Arial"/>
      <family val="2"/>
    </font>
    <font>
      <b/>
      <sz val="9"/>
      <name val="Arial"/>
      <family val="2"/>
    </font>
    <font>
      <sz val="10"/>
      <color theme="1"/>
      <name val="Arial"/>
      <family val="2"/>
      <charset val="177"/>
    </font>
    <font>
      <sz val="7.5"/>
      <name val="Arial"/>
      <family val="2"/>
    </font>
    <font>
      <sz val="7"/>
      <name val="Arial"/>
      <family val="2"/>
    </font>
    <font>
      <sz val="10"/>
      <name val="Calibri"/>
      <family val="2"/>
      <scheme val="minor"/>
    </font>
    <font>
      <sz val="11"/>
      <color indexed="8"/>
      <name val="Arial"/>
      <family val="2"/>
      <charset val="177"/>
    </font>
    <font>
      <sz val="11"/>
      <color theme="1"/>
      <name val="Calibri"/>
      <family val="2"/>
      <scheme val="minor"/>
    </font>
    <font>
      <sz val="11"/>
      <color indexed="9"/>
      <name val="Arial"/>
      <family val="2"/>
      <charset val="177"/>
    </font>
    <font>
      <sz val="11"/>
      <color theme="0"/>
      <name val="Calibri"/>
      <family val="2"/>
      <scheme val="minor"/>
    </font>
    <font>
      <sz val="11"/>
      <color indexed="20"/>
      <name val="Arial"/>
      <family val="2"/>
      <charset val="177"/>
    </font>
    <font>
      <b/>
      <sz val="11"/>
      <color indexed="52"/>
      <name val="Arial"/>
      <family val="2"/>
      <charset val="177"/>
    </font>
    <font>
      <b/>
      <sz val="11"/>
      <color indexed="9"/>
      <name val="Arial"/>
      <family val="2"/>
      <charset val="177"/>
    </font>
    <font>
      <i/>
      <sz val="11"/>
      <color indexed="23"/>
      <name val="Arial"/>
      <family val="2"/>
      <charset val="177"/>
    </font>
    <font>
      <sz val="11"/>
      <color indexed="17"/>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1"/>
      <color indexed="60"/>
      <name val="Arial"/>
      <family val="2"/>
      <charset val="177"/>
    </font>
    <font>
      <b/>
      <sz val="11"/>
      <color indexed="63"/>
      <name val="Arial"/>
      <family val="2"/>
      <charset val="177"/>
    </font>
    <font>
      <b/>
      <sz val="18"/>
      <color indexed="56"/>
      <name val="Times New Roman"/>
      <family val="2"/>
      <charset val="177"/>
    </font>
    <font>
      <b/>
      <sz val="11"/>
      <color indexed="8"/>
      <name val="Arial"/>
      <family val="2"/>
      <charset val="177"/>
    </font>
    <font>
      <sz val="11"/>
      <color indexed="10"/>
      <name val="Arial"/>
      <family val="2"/>
      <charset val="177"/>
    </font>
    <font>
      <b/>
      <sz val="11"/>
      <color rgb="FFFA7D00"/>
      <name val="Calibri"/>
      <family val="2"/>
      <scheme val="minor"/>
    </font>
    <font>
      <sz val="11"/>
      <color rgb="FF006100"/>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sz val="11"/>
      <color rgb="FF9C6500"/>
      <name val="Calibri"/>
      <family val="2"/>
      <scheme val="minor"/>
    </font>
    <font>
      <b/>
      <sz val="11"/>
      <color theme="1"/>
      <name val="Calibri"/>
      <family val="2"/>
      <scheme val="minor"/>
    </font>
    <font>
      <b/>
      <sz val="11"/>
      <color rgb="FF3F3F3F"/>
      <name val="Calibri"/>
      <family val="2"/>
      <scheme val="minor"/>
    </font>
    <font>
      <sz val="11"/>
      <color rgb="FF3F3F76"/>
      <name val="Calibri"/>
      <family val="2"/>
      <scheme val="minor"/>
    </font>
    <font>
      <sz val="11"/>
      <color rgb="FF9C0006"/>
      <name val="Calibri"/>
      <family val="2"/>
      <scheme val="minor"/>
    </font>
    <font>
      <b/>
      <sz val="11"/>
      <color theme="0"/>
      <name val="Calibri"/>
      <family val="2"/>
      <scheme val="minor"/>
    </font>
    <font>
      <sz val="11"/>
      <color rgb="FFFA7D00"/>
      <name val="Calibri"/>
      <family val="2"/>
      <scheme val="minor"/>
    </font>
    <font>
      <b/>
      <sz val="7.5"/>
      <name val="Arial"/>
      <family val="2"/>
    </font>
    <font>
      <b/>
      <vertAlign val="superscript"/>
      <sz val="12"/>
      <name val="Arial"/>
      <family val="2"/>
    </font>
    <font>
      <vertAlign val="superscript"/>
      <sz val="12"/>
      <name val="Arial"/>
      <family val="2"/>
    </font>
    <font>
      <b/>
      <sz val="7"/>
      <name val="Arial"/>
      <family val="2"/>
    </font>
    <font>
      <sz val="8"/>
      <color theme="0"/>
      <name val="Arial"/>
      <family val="2"/>
    </font>
  </fonts>
  <fills count="56">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57">
    <border>
      <left/>
      <right/>
      <top/>
      <bottom/>
      <diagonal/>
    </border>
    <border>
      <left style="thin">
        <color indexed="8"/>
      </left>
      <right/>
      <top/>
      <bottom style="thin">
        <color indexed="64"/>
      </bottom>
      <diagonal/>
    </border>
    <border>
      <left/>
      <right/>
      <top/>
      <bottom style="thin">
        <color indexed="64"/>
      </bottom>
      <diagonal/>
    </border>
    <border>
      <left style="thin">
        <color indexed="22"/>
      </left>
      <right/>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22"/>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8"/>
      </top>
      <bottom/>
      <diagonal/>
    </border>
    <border>
      <left style="thin">
        <color indexed="65"/>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indexed="22"/>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diagonal/>
    </border>
    <border>
      <left style="thin">
        <color indexed="8"/>
      </left>
      <right style="thin">
        <color indexed="8"/>
      </right>
      <top style="thin">
        <color indexed="64"/>
      </top>
      <bottom/>
      <diagonal/>
    </border>
    <border>
      <left style="thin">
        <color indexed="8"/>
      </left>
      <right/>
      <top/>
      <bottom/>
      <diagonal/>
    </border>
    <border>
      <left style="thin">
        <color indexed="8"/>
      </left>
      <right/>
      <top style="thin">
        <color indexed="64"/>
      </top>
      <bottom style="thin">
        <color indexed="64"/>
      </bottom>
      <diagonal/>
    </border>
    <border>
      <left style="thin">
        <color indexed="8"/>
      </left>
      <right/>
      <top style="thin">
        <color indexed="8"/>
      </top>
      <bottom/>
      <diagonal/>
    </border>
    <border>
      <left/>
      <right/>
      <top style="thin">
        <color indexed="64"/>
      </top>
      <bottom style="thin">
        <color indexed="64"/>
      </bottom>
      <diagonal/>
    </border>
    <border>
      <left style="thin">
        <color indexed="22"/>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style="thin">
        <color indexed="8"/>
      </right>
      <top/>
      <bottom/>
      <diagonal/>
    </border>
    <border>
      <left style="thin">
        <color indexed="64"/>
      </left>
      <right style="thin">
        <color indexed="8"/>
      </right>
      <top/>
      <bottom style="thin">
        <color indexed="64"/>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64"/>
      </top>
      <bottom style="thin">
        <color indexed="64"/>
      </bottom>
      <diagonal/>
    </border>
    <border>
      <left/>
      <right style="thin">
        <color theme="0" tint="-0.249977111117893"/>
      </right>
      <top style="thin">
        <color indexed="64"/>
      </top>
      <bottom style="thin">
        <color indexed="64"/>
      </bottom>
      <diagonal/>
    </border>
  </borders>
  <cellStyleXfs count="125">
    <xf numFmtId="0" fontId="0" fillId="0" borderId="0"/>
    <xf numFmtId="165"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5" fillId="0" borderId="0" applyFont="0" applyFill="0" applyBorder="0" applyAlignment="0" applyProtection="0"/>
    <xf numFmtId="9" fontId="7" fillId="0" borderId="0" applyFont="0" applyFill="0" applyBorder="0" applyAlignment="0" applyProtection="0"/>
    <xf numFmtId="0" fontId="7" fillId="0" borderId="0"/>
    <xf numFmtId="165" fontId="7" fillId="0" borderId="0" applyFont="0" applyFill="0" applyBorder="0" applyAlignment="0" applyProtection="0"/>
    <xf numFmtId="164" fontId="12" fillId="0" borderId="0" applyFont="0" applyFill="0" applyBorder="0" applyAlignment="0" applyProtection="0"/>
    <xf numFmtId="0" fontId="7" fillId="0" borderId="0"/>
    <xf numFmtId="0" fontId="7" fillId="0" borderId="0"/>
    <xf numFmtId="0" fontId="7" fillId="0" borderId="0"/>
    <xf numFmtId="0" fontId="7" fillId="0" borderId="0"/>
    <xf numFmtId="9" fontId="12"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2" borderId="14" applyNumberFormat="0" applyFont="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5" fillId="0" borderId="0"/>
    <xf numFmtId="0" fontId="7" fillId="0" borderId="0"/>
    <xf numFmtId="0" fontId="15" fillId="0" borderId="0"/>
    <xf numFmtId="0" fontId="1" fillId="0" borderId="0"/>
    <xf numFmtId="0" fontId="16" fillId="33"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36"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8" fillId="43"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8" fillId="50" borderId="0" applyNumberFormat="0" applyBorder="0" applyAlignment="0" applyProtection="0"/>
    <xf numFmtId="0" fontId="20" fillId="34" borderId="0" applyNumberFormat="0" applyBorder="0" applyAlignment="0" applyProtection="0"/>
    <xf numFmtId="0" fontId="21" fillId="51" borderId="37" applyNumberFormat="0" applyAlignment="0" applyProtection="0"/>
    <xf numFmtId="0" fontId="22" fillId="52" borderId="38"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24" fillId="35" borderId="0" applyNumberFormat="0" applyBorder="0" applyAlignment="0" applyProtection="0"/>
    <xf numFmtId="0" fontId="25" fillId="0" borderId="39" applyNumberFormat="0" applyFill="0" applyAlignment="0" applyProtection="0"/>
    <xf numFmtId="0" fontId="26" fillId="0" borderId="40" applyNumberFormat="0" applyFill="0" applyAlignment="0" applyProtection="0"/>
    <xf numFmtId="0" fontId="27" fillId="0" borderId="41" applyNumberFormat="0" applyFill="0" applyAlignment="0" applyProtection="0"/>
    <xf numFmtId="0" fontId="27" fillId="0" borderId="0" applyNumberFormat="0" applyFill="0" applyBorder="0" applyAlignment="0" applyProtection="0"/>
    <xf numFmtId="0" fontId="28" fillId="38" borderId="37" applyNumberFormat="0" applyAlignment="0" applyProtection="0"/>
    <xf numFmtId="0" fontId="29" fillId="0" borderId="42" applyNumberFormat="0" applyFill="0" applyAlignment="0" applyProtection="0"/>
    <xf numFmtId="0" fontId="30" fillId="53" borderId="0" applyNumberFormat="0" applyBorder="0" applyAlignment="0" applyProtection="0"/>
    <xf numFmtId="0" fontId="15" fillId="0" borderId="0"/>
    <xf numFmtId="0" fontId="7" fillId="0" borderId="0"/>
    <xf numFmtId="0" fontId="1" fillId="0" borderId="0"/>
    <xf numFmtId="0" fontId="7" fillId="54" borderId="43" applyNumberFormat="0" applyFont="0" applyAlignment="0" applyProtection="0"/>
    <xf numFmtId="0" fontId="31" fillId="51" borderId="44" applyNumberFormat="0" applyAlignment="0" applyProtection="0"/>
    <xf numFmtId="9" fontId="16"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45" applyNumberFormat="0" applyFill="0" applyAlignment="0" applyProtection="0"/>
    <xf numFmtId="0" fontId="34" fillId="0" borderId="0" applyNumberFormat="0" applyFill="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35" fillId="7" borderId="31" applyNumberFormat="0" applyAlignment="0" applyProtection="0"/>
    <xf numFmtId="0" fontId="36" fillId="3" borderId="0" applyNumberForma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8" applyNumberFormat="0" applyFill="0" applyAlignment="0" applyProtection="0"/>
    <xf numFmtId="0" fontId="40" fillId="0" borderId="29" applyNumberFormat="0" applyFill="0" applyAlignment="0" applyProtection="0"/>
    <xf numFmtId="0" fontId="41" fillId="0" borderId="3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5" borderId="0" applyNumberFormat="0" applyBorder="0" applyAlignment="0" applyProtection="0"/>
    <xf numFmtId="0" fontId="44" fillId="0" borderId="35" applyNumberFormat="0" applyFill="0" applyAlignment="0" applyProtection="0"/>
    <xf numFmtId="0" fontId="45" fillId="7" borderId="32" applyNumberFormat="0" applyAlignment="0" applyProtection="0"/>
    <xf numFmtId="0" fontId="46" fillId="6" borderId="31" applyNumberFormat="0" applyAlignment="0" applyProtection="0"/>
    <xf numFmtId="0" fontId="47" fillId="4" borderId="0" applyNumberFormat="0" applyBorder="0" applyAlignment="0" applyProtection="0"/>
    <xf numFmtId="0" fontId="48" fillId="8" borderId="34" applyNumberFormat="0" applyAlignment="0" applyProtection="0"/>
    <xf numFmtId="0" fontId="49" fillId="0" borderId="33" applyNumberFormat="0" applyFill="0" applyAlignment="0" applyProtection="0"/>
  </cellStyleXfs>
  <cellXfs count="133">
    <xf numFmtId="0" fontId="0" fillId="0" borderId="0" xfId="0"/>
    <xf numFmtId="0" fontId="0" fillId="0" borderId="0" xfId="0" applyAlignment="1">
      <alignment wrapText="1"/>
    </xf>
    <xf numFmtId="0" fontId="11" fillId="0" borderId="2" xfId="2" applyFont="1" applyBorder="1" applyAlignment="1">
      <alignment wrapText="1" readingOrder="2"/>
    </xf>
    <xf numFmtId="0" fontId="9" fillId="0" borderId="1" xfId="2" applyFont="1" applyBorder="1" applyAlignment="1">
      <alignment wrapText="1" readingOrder="2"/>
    </xf>
    <xf numFmtId="0" fontId="6" fillId="0" borderId="0" xfId="2" applyFont="1"/>
    <xf numFmtId="0" fontId="11" fillId="0" borderId="4" xfId="2" applyFont="1" applyBorder="1" applyAlignment="1">
      <alignment horizontal="right" wrapText="1"/>
    </xf>
    <xf numFmtId="0" fontId="6" fillId="0" borderId="4" xfId="2" applyFont="1" applyBorder="1" applyAlignment="1">
      <alignment wrapText="1"/>
    </xf>
    <xf numFmtId="166" fontId="8" fillId="0" borderId="4" xfId="2" applyNumberFormat="1" applyFont="1" applyBorder="1" applyAlignment="1">
      <alignment horizontal="right" wrapText="1"/>
    </xf>
    <xf numFmtId="166" fontId="8" fillId="0" borderId="5" xfId="2" applyNumberFormat="1" applyFont="1" applyBorder="1" applyAlignment="1">
      <alignment horizontal="right" wrapText="1"/>
    </xf>
    <xf numFmtId="166" fontId="11" fillId="0" borderId="7" xfId="2" applyNumberFormat="1" applyFont="1" applyBorder="1" applyAlignment="1">
      <alignment horizontal="right" wrapText="1"/>
    </xf>
    <xf numFmtId="0" fontId="8" fillId="0" borderId="0" xfId="2" applyFont="1" applyAlignment="1">
      <alignment readingOrder="2"/>
    </xf>
    <xf numFmtId="166" fontId="0" fillId="0" borderId="0" xfId="0" applyNumberFormat="1"/>
    <xf numFmtId="0" fontId="6" fillId="0" borderId="0" xfId="2" applyFont="1" applyBorder="1" applyAlignment="1">
      <alignment readingOrder="2"/>
    </xf>
    <xf numFmtId="0" fontId="6" fillId="0" borderId="0" xfId="2" applyFont="1" applyBorder="1" applyAlignment="1">
      <alignment wrapText="1" readingOrder="2"/>
    </xf>
    <xf numFmtId="0" fontId="11" fillId="0" borderId="0" xfId="2" applyFont="1" applyBorder="1" applyAlignment="1">
      <alignment readingOrder="2"/>
    </xf>
    <xf numFmtId="0" fontId="8" fillId="0" borderId="0" xfId="2" applyFont="1" applyBorder="1" applyAlignment="1">
      <alignment wrapText="1" readingOrder="2"/>
    </xf>
    <xf numFmtId="0" fontId="8" fillId="0" borderId="0" xfId="2" applyFont="1" applyBorder="1" applyAlignment="1">
      <alignment readingOrder="2"/>
    </xf>
    <xf numFmtId="9" fontId="6" fillId="0" borderId="0" xfId="6" applyFont="1" applyBorder="1" applyAlignment="1">
      <alignment wrapText="1" readingOrder="2"/>
    </xf>
    <xf numFmtId="0" fontId="8" fillId="0" borderId="0" xfId="2" applyFont="1" applyBorder="1" applyAlignment="1">
      <alignment horizontal="right"/>
    </xf>
    <xf numFmtId="0" fontId="11" fillId="0" borderId="0" xfId="2" applyFont="1" applyBorder="1" applyAlignment="1">
      <alignment wrapText="1" readingOrder="2"/>
    </xf>
    <xf numFmtId="9" fontId="6" fillId="0" borderId="0" xfId="6" applyFont="1" applyBorder="1" applyAlignment="1">
      <alignment readingOrder="2"/>
    </xf>
    <xf numFmtId="0" fontId="8" fillId="0" borderId="0" xfId="2" applyFont="1" applyBorder="1" applyAlignment="1">
      <alignment horizontal="right" wrapText="1"/>
    </xf>
    <xf numFmtId="0" fontId="9" fillId="0" borderId="0" xfId="2" applyFont="1" applyAlignment="1">
      <alignment wrapText="1" readingOrder="2"/>
    </xf>
    <xf numFmtId="0" fontId="6" fillId="0" borderId="7" xfId="2" applyFont="1" applyBorder="1" applyAlignment="1">
      <alignment wrapText="1" readingOrder="2"/>
    </xf>
    <xf numFmtId="0" fontId="10" fillId="0" borderId="7" xfId="2" applyFont="1" applyBorder="1" applyAlignment="1">
      <alignment wrapText="1"/>
    </xf>
    <xf numFmtId="0" fontId="6" fillId="0" borderId="9" xfId="2" applyFont="1" applyBorder="1" applyAlignment="1">
      <alignment wrapText="1" readingOrder="2"/>
    </xf>
    <xf numFmtId="0" fontId="8" fillId="0" borderId="9" xfId="2" applyFont="1" applyBorder="1" applyAlignment="1">
      <alignment wrapText="1" readingOrder="2"/>
    </xf>
    <xf numFmtId="9" fontId="6" fillId="0" borderId="5" xfId="6" applyFont="1" applyBorder="1" applyAlignment="1">
      <alignment wrapText="1" readingOrder="2"/>
    </xf>
    <xf numFmtId="0" fontId="6" fillId="0" borderId="5" xfId="2" applyFont="1" applyBorder="1" applyAlignment="1">
      <alignment wrapText="1" readingOrder="2"/>
    </xf>
    <xf numFmtId="0" fontId="11" fillId="0" borderId="5" xfId="2" applyFont="1" applyBorder="1" applyAlignment="1">
      <alignment wrapText="1" readingOrder="2"/>
    </xf>
    <xf numFmtId="0" fontId="11" fillId="0" borderId="4" xfId="2" applyFont="1" applyBorder="1" applyAlignment="1">
      <alignment readingOrder="2"/>
    </xf>
    <xf numFmtId="0" fontId="8" fillId="0" borderId="9" xfId="2" applyFont="1" applyBorder="1" applyAlignment="1">
      <alignment horizontal="right" wrapText="1"/>
    </xf>
    <xf numFmtId="0" fontId="11" fillId="0" borderId="10" xfId="2" applyFont="1" applyBorder="1" applyAlignment="1">
      <alignment wrapText="1" readingOrder="2"/>
    </xf>
    <xf numFmtId="0" fontId="11" fillId="0" borderId="0" xfId="2" applyFont="1" applyAlignment="1">
      <alignment wrapText="1" readingOrder="2"/>
    </xf>
    <xf numFmtId="0" fontId="6" fillId="0" borderId="0" xfId="2" applyFont="1" applyAlignment="1">
      <alignment readingOrder="2"/>
    </xf>
    <xf numFmtId="0" fontId="9" fillId="0" borderId="2" xfId="2" applyFont="1" applyBorder="1" applyAlignment="1">
      <alignment wrapText="1" readingOrder="2"/>
    </xf>
    <xf numFmtId="9" fontId="9" fillId="0" borderId="2" xfId="6" applyFont="1" applyBorder="1" applyAlignment="1">
      <alignment horizontal="center" wrapText="1" readingOrder="2"/>
    </xf>
    <xf numFmtId="0" fontId="9" fillId="0" borderId="3" xfId="2" applyFont="1" applyBorder="1" applyAlignment="1">
      <alignment wrapText="1" readingOrder="2"/>
    </xf>
    <xf numFmtId="0" fontId="9" fillId="0" borderId="4" xfId="2" applyFont="1" applyBorder="1" applyAlignment="1">
      <alignment wrapText="1" readingOrder="2"/>
    </xf>
    <xf numFmtId="0" fontId="9" fillId="0" borderId="2" xfId="2" applyFont="1" applyBorder="1" applyAlignment="1">
      <alignment horizontal="right" wrapText="1"/>
    </xf>
    <xf numFmtId="0" fontId="13" fillId="0" borderId="6" xfId="2" applyFont="1" applyBorder="1" applyAlignment="1">
      <alignment horizontal="right" wrapText="1"/>
    </xf>
    <xf numFmtId="0" fontId="6" fillId="0" borderId="0" xfId="2" applyFont="1" applyAlignment="1">
      <alignment wrapText="1"/>
    </xf>
    <xf numFmtId="166" fontId="9" fillId="0" borderId="0" xfId="2" applyNumberFormat="1" applyFont="1"/>
    <xf numFmtId="0" fontId="6" fillId="0" borderId="0" xfId="0" applyFont="1"/>
    <xf numFmtId="0" fontId="7" fillId="0" borderId="0" xfId="2"/>
    <xf numFmtId="0" fontId="6" fillId="0" borderId="0" xfId="2" applyFont="1" applyBorder="1" applyAlignment="1">
      <alignment horizontal="right" wrapText="1"/>
    </xf>
    <xf numFmtId="9" fontId="6" fillId="0" borderId="0" xfId="6" applyFont="1" applyBorder="1" applyAlignment="1">
      <alignment wrapText="1"/>
    </xf>
    <xf numFmtId="9" fontId="6" fillId="0" borderId="0" xfId="6" applyFont="1" applyBorder="1" applyAlignment="1"/>
    <xf numFmtId="0" fontId="6" fillId="0" borderId="11" xfId="2" applyFont="1" applyBorder="1" applyAlignment="1">
      <alignment horizontal="right" wrapText="1"/>
    </xf>
    <xf numFmtId="0" fontId="10" fillId="0" borderId="11" xfId="2" applyFont="1" applyBorder="1" applyAlignment="1">
      <alignment horizontal="right" wrapText="1"/>
    </xf>
    <xf numFmtId="9" fontId="6" fillId="0" borderId="5" xfId="6" applyFont="1" applyBorder="1" applyAlignment="1">
      <alignment wrapText="1"/>
    </xf>
    <xf numFmtId="0" fontId="9" fillId="0" borderId="12" xfId="2" applyFont="1" applyBorder="1" applyAlignment="1">
      <alignment horizontal="right" wrapText="1"/>
    </xf>
    <xf numFmtId="9" fontId="9" fillId="0" borderId="2" xfId="6" applyFont="1" applyBorder="1" applyAlignment="1">
      <alignment wrapText="1"/>
    </xf>
    <xf numFmtId="0" fontId="9" fillId="0" borderId="13" xfId="2" applyFont="1" applyBorder="1" applyAlignment="1">
      <alignment horizontal="right" wrapText="1"/>
    </xf>
    <xf numFmtId="166" fontId="6" fillId="0" borderId="0" xfId="2" applyNumberFormat="1" applyFont="1"/>
    <xf numFmtId="166" fontId="8" fillId="0" borderId="0" xfId="0" applyNumberFormat="1" applyFont="1"/>
    <xf numFmtId="0" fontId="8" fillId="0" borderId="0" xfId="0" applyFont="1"/>
    <xf numFmtId="166" fontId="14" fillId="0" borderId="0" xfId="0" applyNumberFormat="1" applyFont="1"/>
    <xf numFmtId="0" fontId="9" fillId="0" borderId="16" xfId="2" applyFont="1" applyBorder="1" applyAlignment="1">
      <alignment horizontal="right" wrapText="1"/>
    </xf>
    <xf numFmtId="0" fontId="9" fillId="0" borderId="18" xfId="2" applyFont="1" applyBorder="1" applyAlignment="1">
      <alignment wrapText="1" readingOrder="2"/>
    </xf>
    <xf numFmtId="0" fontId="9" fillId="0" borderId="0" xfId="2" applyFont="1" applyBorder="1" applyAlignment="1">
      <alignment wrapText="1" readingOrder="2"/>
    </xf>
    <xf numFmtId="0" fontId="11" fillId="0" borderId="4" xfId="2" applyFont="1" applyFill="1" applyBorder="1" applyAlignment="1">
      <alignment horizontal="right" wrapText="1"/>
    </xf>
    <xf numFmtId="0" fontId="6" fillId="0" borderId="0" xfId="0" applyFont="1" applyFill="1"/>
    <xf numFmtId="0" fontId="9" fillId="0" borderId="21" xfId="2" applyFont="1" applyBorder="1" applyAlignment="1">
      <alignment wrapText="1" readingOrder="2"/>
    </xf>
    <xf numFmtId="0" fontId="6" fillId="0" borderId="0" xfId="34" applyFont="1"/>
    <xf numFmtId="0" fontId="6" fillId="0" borderId="22" xfId="2" applyFont="1" applyBorder="1" applyAlignment="1">
      <alignment horizontal="right" wrapText="1"/>
    </xf>
    <xf numFmtId="0" fontId="11" fillId="0" borderId="21" xfId="2" applyFont="1" applyBorder="1" applyAlignment="1">
      <alignment horizontal="right" wrapText="1"/>
    </xf>
    <xf numFmtId="0" fontId="6" fillId="0" borderId="21" xfId="2" applyFont="1" applyBorder="1" applyAlignment="1">
      <alignment wrapText="1"/>
    </xf>
    <xf numFmtId="166" fontId="8" fillId="0" borderId="21" xfId="2" applyNumberFormat="1" applyFont="1" applyBorder="1" applyAlignment="1">
      <alignment horizontal="right" wrapText="1"/>
    </xf>
    <xf numFmtId="166" fontId="8" fillId="0" borderId="23" xfId="2" applyNumberFormat="1" applyFont="1" applyBorder="1" applyAlignment="1">
      <alignment horizontal="right" wrapText="1"/>
    </xf>
    <xf numFmtId="9" fontId="6" fillId="0" borderId="23" xfId="6" applyFont="1" applyBorder="1" applyAlignment="1">
      <alignment wrapText="1" readingOrder="2"/>
    </xf>
    <xf numFmtId="0" fontId="13" fillId="0" borderId="24" xfId="2" applyFont="1" applyBorder="1" applyAlignment="1">
      <alignment horizontal="right" wrapText="1"/>
    </xf>
    <xf numFmtId="166" fontId="11" fillId="0" borderId="25" xfId="2" applyNumberFormat="1" applyFont="1" applyBorder="1" applyAlignment="1">
      <alignment horizontal="right" wrapText="1"/>
    </xf>
    <xf numFmtId="166" fontId="8" fillId="0" borderId="0" xfId="34" applyNumberFormat="1" applyFont="1"/>
    <xf numFmtId="0" fontId="7" fillId="0" borderId="0" xfId="34"/>
    <xf numFmtId="0" fontId="6" fillId="0" borderId="20" xfId="2" applyFont="1" applyBorder="1" applyAlignment="1">
      <alignment horizontal="right" wrapText="1"/>
    </xf>
    <xf numFmtId="0" fontId="14" fillId="0" borderId="24" xfId="2" applyFont="1" applyBorder="1" applyAlignment="1">
      <alignment horizontal="right" wrapText="1"/>
    </xf>
    <xf numFmtId="0" fontId="6" fillId="0" borderId="26" xfId="2" applyFont="1" applyBorder="1" applyAlignment="1">
      <alignment horizontal="right" wrapText="1"/>
    </xf>
    <xf numFmtId="0" fontId="6" fillId="0" borderId="27" xfId="2" applyFont="1" applyBorder="1" applyAlignment="1">
      <alignment horizontal="right" wrapText="1"/>
    </xf>
    <xf numFmtId="166" fontId="14" fillId="0" borderId="0" xfId="34" applyNumberFormat="1" applyFont="1"/>
    <xf numFmtId="0" fontId="6" fillId="0" borderId="3" xfId="2" applyFont="1" applyFill="1" applyBorder="1" applyAlignment="1">
      <alignment wrapText="1" readingOrder="2"/>
    </xf>
    <xf numFmtId="0" fontId="13" fillId="0" borderId="24" xfId="2" applyFont="1" applyFill="1" applyBorder="1" applyAlignment="1">
      <alignment horizontal="right" wrapText="1"/>
    </xf>
    <xf numFmtId="0" fontId="13" fillId="0" borderId="6" xfId="2" applyFont="1" applyFill="1" applyBorder="1" applyAlignment="1">
      <alignment horizontal="right" wrapText="1"/>
    </xf>
    <xf numFmtId="166" fontId="8" fillId="0" borderId="23" xfId="2" applyNumberFormat="1" applyFont="1" applyFill="1" applyBorder="1" applyAlignment="1">
      <alignment horizontal="right" wrapText="1"/>
    </xf>
    <xf numFmtId="0" fontId="6" fillId="0" borderId="36" xfId="34" applyFont="1" applyBorder="1" applyAlignment="1">
      <alignment horizontal="right" wrapText="1" readingOrder="2"/>
    </xf>
    <xf numFmtId="0" fontId="6" fillId="0" borderId="6" xfId="2" applyFont="1" applyFill="1" applyBorder="1" applyAlignment="1">
      <alignment horizontal="right" wrapText="1"/>
    </xf>
    <xf numFmtId="0" fontId="9" fillId="0" borderId="26" xfId="2" applyFont="1" applyBorder="1" applyAlignment="1">
      <alignment horizontal="right" wrapText="1"/>
    </xf>
    <xf numFmtId="0" fontId="9" fillId="0" borderId="20" xfId="2" applyFont="1" applyBorder="1" applyAlignment="1">
      <alignment horizontal="right" wrapText="1"/>
    </xf>
    <xf numFmtId="0" fontId="9" fillId="0" borderId="8" xfId="0" applyFont="1" applyBorder="1" applyAlignment="1">
      <alignment wrapText="1"/>
    </xf>
    <xf numFmtId="0" fontId="9" fillId="0" borderId="46" xfId="2" applyFont="1" applyBorder="1" applyAlignment="1">
      <alignment horizontal="right" wrapText="1"/>
    </xf>
    <xf numFmtId="0" fontId="9" fillId="0" borderId="46" xfId="0" applyFont="1" applyBorder="1" applyAlignment="1">
      <alignment wrapText="1"/>
    </xf>
    <xf numFmtId="0" fontId="9" fillId="0" borderId="17" xfId="2" applyFont="1" applyBorder="1" applyAlignment="1">
      <alignment horizontal="right" wrapText="1"/>
    </xf>
    <xf numFmtId="0" fontId="9" fillId="0" borderId="11" xfId="2" applyFont="1" applyBorder="1" applyAlignment="1">
      <alignment horizontal="right" wrapText="1"/>
    </xf>
    <xf numFmtId="166" fontId="8" fillId="0" borderId="0" xfId="2" applyNumberFormat="1" applyFont="1" applyFill="1" applyBorder="1" applyAlignment="1">
      <alignment horizontal="right" wrapText="1"/>
    </xf>
    <xf numFmtId="0" fontId="6" fillId="0" borderId="19" xfId="2" applyFont="1" applyBorder="1" applyAlignment="1">
      <alignment wrapText="1"/>
    </xf>
    <xf numFmtId="0" fontId="6" fillId="0" borderId="48" xfId="2" applyFont="1" applyBorder="1" applyAlignment="1">
      <alignment wrapText="1"/>
    </xf>
    <xf numFmtId="0" fontId="6" fillId="0" borderId="47" xfId="0" applyFont="1" applyBorder="1"/>
    <xf numFmtId="0" fontId="11" fillId="0" borderId="1" xfId="2" applyFont="1" applyBorder="1" applyAlignment="1">
      <alignment horizontal="right" wrapText="1"/>
    </xf>
    <xf numFmtId="0" fontId="6" fillId="0" borderId="50" xfId="2" applyFont="1" applyBorder="1"/>
    <xf numFmtId="0" fontId="11" fillId="0" borderId="25" xfId="2" applyFont="1" applyBorder="1" applyAlignment="1">
      <alignment horizontal="right" wrapText="1"/>
    </xf>
    <xf numFmtId="0" fontId="6" fillId="0" borderId="0" xfId="0" applyFont="1" applyBorder="1"/>
    <xf numFmtId="0" fontId="11" fillId="0" borderId="23" xfId="2" applyFont="1" applyBorder="1" applyAlignment="1">
      <alignment horizontal="right" wrapText="1"/>
    </xf>
    <xf numFmtId="0" fontId="11" fillId="0" borderId="51" xfId="2" applyFont="1" applyBorder="1" applyAlignment="1">
      <alignment horizontal="right" wrapText="1"/>
    </xf>
    <xf numFmtId="0" fontId="6" fillId="0" borderId="52" xfId="2" applyFont="1" applyBorder="1" applyAlignment="1">
      <alignment wrapText="1"/>
    </xf>
    <xf numFmtId="0" fontId="6" fillId="0" borderId="53" xfId="2" applyFont="1" applyBorder="1"/>
    <xf numFmtId="0" fontId="6" fillId="0" borderId="54" xfId="2" applyFont="1" applyBorder="1"/>
    <xf numFmtId="0" fontId="6" fillId="0" borderId="15" xfId="34" applyFont="1" applyBorder="1" applyAlignment="1">
      <alignment horizontal="right" wrapText="1" readingOrder="2"/>
    </xf>
    <xf numFmtId="0" fontId="6" fillId="0" borderId="23" xfId="34" applyFont="1" applyBorder="1" applyAlignment="1">
      <alignment horizontal="right" wrapText="1" readingOrder="2"/>
    </xf>
    <xf numFmtId="9" fontId="6" fillId="0" borderId="2" xfId="6" applyFont="1" applyBorder="1" applyAlignment="1">
      <alignment wrapText="1" readingOrder="2"/>
    </xf>
    <xf numFmtId="0" fontId="6" fillId="0" borderId="21" xfId="2" applyFont="1" applyBorder="1" applyAlignment="1">
      <alignment readingOrder="2"/>
    </xf>
    <xf numFmtId="0" fontId="0" fillId="0" borderId="21" xfId="0" applyBorder="1"/>
    <xf numFmtId="166" fontId="6" fillId="0" borderId="0" xfId="0" applyNumberFormat="1" applyFont="1"/>
    <xf numFmtId="166" fontId="8" fillId="0" borderId="2" xfId="2" applyNumberFormat="1" applyFont="1" applyBorder="1" applyAlignment="1">
      <alignment horizontal="right" wrapText="1"/>
    </xf>
    <xf numFmtId="0" fontId="6" fillId="0" borderId="23" xfId="2" applyFont="1" applyBorder="1" applyAlignment="1">
      <alignment readingOrder="2"/>
    </xf>
    <xf numFmtId="166" fontId="8" fillId="0" borderId="55" xfId="2" applyNumberFormat="1" applyFont="1" applyBorder="1" applyAlignment="1">
      <alignment horizontal="right" wrapText="1"/>
    </xf>
    <xf numFmtId="0" fontId="52" fillId="0" borderId="17" xfId="0" applyFont="1" applyBorder="1" applyAlignment="1">
      <alignment vertical="top"/>
    </xf>
    <xf numFmtId="0" fontId="51" fillId="0" borderId="26" xfId="0" applyFont="1" applyBorder="1" applyAlignment="1"/>
    <xf numFmtId="0" fontId="6" fillId="0" borderId="17" xfId="2" applyFont="1" applyBorder="1" applyAlignment="1">
      <alignment vertical="top"/>
    </xf>
    <xf numFmtId="0" fontId="6" fillId="0" borderId="47" xfId="0" applyFont="1" applyFill="1" applyBorder="1"/>
    <xf numFmtId="0" fontId="6" fillId="0" borderId="49" xfId="2" applyFont="1" applyBorder="1"/>
    <xf numFmtId="0" fontId="6" fillId="0" borderId="20" xfId="0" applyFont="1" applyBorder="1" applyAlignment="1">
      <alignment horizontal="right" vertical="top" wrapText="1"/>
    </xf>
    <xf numFmtId="166" fontId="53" fillId="0" borderId="0" xfId="2" applyNumberFormat="1" applyFont="1"/>
    <xf numFmtId="0" fontId="0" fillId="0" borderId="48" xfId="0" applyBorder="1" applyAlignment="1">
      <alignment horizontal="right" vertical="top" wrapText="1"/>
    </xf>
    <xf numFmtId="0" fontId="6" fillId="0" borderId="47" xfId="2" applyFont="1" applyBorder="1" applyAlignment="1">
      <alignment readingOrder="2"/>
    </xf>
    <xf numFmtId="9" fontId="13" fillId="0" borderId="23" xfId="6" applyFont="1" applyBorder="1" applyAlignment="1">
      <alignment wrapText="1" readingOrder="2"/>
    </xf>
    <xf numFmtId="0" fontId="13" fillId="0" borderId="23" xfId="2" applyFont="1" applyBorder="1" applyAlignment="1">
      <alignment horizontal="right" wrapText="1"/>
    </xf>
    <xf numFmtId="0" fontId="9" fillId="0" borderId="56" xfId="2" applyFont="1" applyBorder="1" applyAlignment="1">
      <alignment wrapText="1" readingOrder="2"/>
    </xf>
    <xf numFmtId="166" fontId="8" fillId="0" borderId="56" xfId="2" applyNumberFormat="1" applyFont="1" applyBorder="1" applyAlignment="1">
      <alignment horizontal="right" wrapText="1"/>
    </xf>
    <xf numFmtId="166" fontId="8" fillId="55" borderId="23" xfId="2" applyNumberFormat="1" applyFont="1" applyFill="1" applyBorder="1" applyAlignment="1">
      <alignment horizontal="right" wrapText="1"/>
    </xf>
    <xf numFmtId="0" fontId="6" fillId="55" borderId="3" xfId="2" applyFont="1" applyFill="1" applyBorder="1" applyAlignment="1">
      <alignment wrapText="1" readingOrder="2"/>
    </xf>
    <xf numFmtId="0" fontId="6" fillId="0" borderId="19" xfId="2" applyFont="1" applyBorder="1" applyAlignment="1">
      <alignment horizontal="right" vertical="top" wrapText="1"/>
    </xf>
    <xf numFmtId="0" fontId="0" fillId="0" borderId="17" xfId="0" applyBorder="1" applyAlignment="1">
      <alignment horizontal="right" vertical="top" wrapText="1"/>
    </xf>
    <xf numFmtId="0" fontId="54" fillId="0" borderId="0" xfId="2" applyFont="1" applyAlignment="1">
      <alignment readingOrder="2"/>
    </xf>
  </cellXfs>
  <cellStyles count="125">
    <cellStyle name="20% - Accent1" xfId="37" xr:uid="{00000000-0005-0000-0000-000000000000}"/>
    <cellStyle name="20% - Accent2" xfId="38" xr:uid="{00000000-0005-0000-0000-000001000000}"/>
    <cellStyle name="20% - Accent3" xfId="39" xr:uid="{00000000-0005-0000-0000-000002000000}"/>
    <cellStyle name="20% - Accent4" xfId="40" xr:uid="{00000000-0005-0000-0000-000003000000}"/>
    <cellStyle name="20% - Accent5" xfId="41" xr:uid="{00000000-0005-0000-0000-000004000000}"/>
    <cellStyle name="20% - Accent6" xfId="42" xr:uid="{00000000-0005-0000-0000-000005000000}"/>
    <cellStyle name="20% - הדגשה1 2" xfId="43" xr:uid="{00000000-0005-0000-0000-000006000000}"/>
    <cellStyle name="20% - הדגשה2 2" xfId="44" xr:uid="{00000000-0005-0000-0000-000007000000}"/>
    <cellStyle name="20% - הדגשה3 2" xfId="45" xr:uid="{00000000-0005-0000-0000-000008000000}"/>
    <cellStyle name="20% - הדגשה4 2" xfId="46" xr:uid="{00000000-0005-0000-0000-000009000000}"/>
    <cellStyle name="20% - הדגשה5 2" xfId="47" xr:uid="{00000000-0005-0000-0000-00000A000000}"/>
    <cellStyle name="20% - הדגשה6 2" xfId="48" xr:uid="{00000000-0005-0000-0000-00000B000000}"/>
    <cellStyle name="40% - Accent1" xfId="49" xr:uid="{00000000-0005-0000-0000-00000C000000}"/>
    <cellStyle name="40% - Accent2" xfId="50" xr:uid="{00000000-0005-0000-0000-00000D000000}"/>
    <cellStyle name="40% - Accent3" xfId="51" xr:uid="{00000000-0005-0000-0000-00000E000000}"/>
    <cellStyle name="40% - Accent4" xfId="52" xr:uid="{00000000-0005-0000-0000-00000F000000}"/>
    <cellStyle name="40% - Accent5" xfId="53" xr:uid="{00000000-0005-0000-0000-000010000000}"/>
    <cellStyle name="40% - Accent6" xfId="54" xr:uid="{00000000-0005-0000-0000-000011000000}"/>
    <cellStyle name="40% - הדגשה1 2" xfId="55" xr:uid="{00000000-0005-0000-0000-000012000000}"/>
    <cellStyle name="40% - הדגשה2 2" xfId="56" xr:uid="{00000000-0005-0000-0000-000013000000}"/>
    <cellStyle name="40% - הדגשה3 2" xfId="57" xr:uid="{00000000-0005-0000-0000-000014000000}"/>
    <cellStyle name="40% - הדגשה4 2" xfId="58" xr:uid="{00000000-0005-0000-0000-000015000000}"/>
    <cellStyle name="40% - הדגשה5 2" xfId="59" xr:uid="{00000000-0005-0000-0000-000016000000}"/>
    <cellStyle name="40% - הדגשה6 2" xfId="60" xr:uid="{00000000-0005-0000-0000-000017000000}"/>
    <cellStyle name="60% - Accent1" xfId="61" xr:uid="{00000000-0005-0000-0000-000018000000}"/>
    <cellStyle name="60% - Accent2" xfId="62" xr:uid="{00000000-0005-0000-0000-000019000000}"/>
    <cellStyle name="60% - Accent3" xfId="63" xr:uid="{00000000-0005-0000-0000-00001A000000}"/>
    <cellStyle name="60% - Accent4" xfId="64" xr:uid="{00000000-0005-0000-0000-00001B000000}"/>
    <cellStyle name="60% - Accent5" xfId="65" xr:uid="{00000000-0005-0000-0000-00001C000000}"/>
    <cellStyle name="60% - Accent6" xfId="66" xr:uid="{00000000-0005-0000-0000-00001D000000}"/>
    <cellStyle name="60% - הדגשה1 2" xfId="67" xr:uid="{00000000-0005-0000-0000-00001E000000}"/>
    <cellStyle name="60% - הדגשה2 2" xfId="68" xr:uid="{00000000-0005-0000-0000-00001F000000}"/>
    <cellStyle name="60% - הדגשה3 2" xfId="69" xr:uid="{00000000-0005-0000-0000-000020000000}"/>
    <cellStyle name="60% - הדגשה4 2" xfId="70" xr:uid="{00000000-0005-0000-0000-000021000000}"/>
    <cellStyle name="60% - הדגשה5 2" xfId="71" xr:uid="{00000000-0005-0000-0000-000022000000}"/>
    <cellStyle name="60% - הדגשה6 2" xfId="72" xr:uid="{00000000-0005-0000-0000-000023000000}"/>
    <cellStyle name="Accent1" xfId="73" xr:uid="{00000000-0005-0000-0000-000024000000}"/>
    <cellStyle name="Accent2" xfId="74" xr:uid="{00000000-0005-0000-0000-000025000000}"/>
    <cellStyle name="Accent3" xfId="75" xr:uid="{00000000-0005-0000-0000-000026000000}"/>
    <cellStyle name="Accent4" xfId="76" xr:uid="{00000000-0005-0000-0000-000027000000}"/>
    <cellStyle name="Accent5" xfId="77" xr:uid="{00000000-0005-0000-0000-000028000000}"/>
    <cellStyle name="Accent6" xfId="78" xr:uid="{00000000-0005-0000-0000-000029000000}"/>
    <cellStyle name="Bad" xfId="79" xr:uid="{00000000-0005-0000-0000-00002A000000}"/>
    <cellStyle name="Calculation" xfId="80" xr:uid="{00000000-0005-0000-0000-00002B000000}"/>
    <cellStyle name="Check Cell" xfId="81" xr:uid="{00000000-0005-0000-0000-00002C000000}"/>
    <cellStyle name="Comma 2" xfId="1" xr:uid="{00000000-0005-0000-0000-00002D000000}"/>
    <cellStyle name="Comma 2 2" xfId="8" xr:uid="{00000000-0005-0000-0000-00002E000000}"/>
    <cellStyle name="Comma 2 3" xfId="31" xr:uid="{00000000-0005-0000-0000-00002F000000}"/>
    <cellStyle name="Comma 3" xfId="5" xr:uid="{00000000-0005-0000-0000-000030000000}"/>
    <cellStyle name="Comma 3 2" xfId="16" xr:uid="{00000000-0005-0000-0000-000031000000}"/>
    <cellStyle name="Comma 3 3" xfId="29" xr:uid="{00000000-0005-0000-0000-000032000000}"/>
    <cellStyle name="Comma 3 4" xfId="82" xr:uid="{00000000-0005-0000-0000-000033000000}"/>
    <cellStyle name="Comma 4" xfId="17" xr:uid="{00000000-0005-0000-0000-000034000000}"/>
    <cellStyle name="Comma 5" xfId="18" xr:uid="{00000000-0005-0000-0000-000035000000}"/>
    <cellStyle name="Comma 5 2" xfId="19" xr:uid="{00000000-0005-0000-0000-000036000000}"/>
    <cellStyle name="Comma 6" xfId="83" xr:uid="{00000000-0005-0000-0000-000037000000}"/>
    <cellStyle name="Currency 2" xfId="9" xr:uid="{00000000-0005-0000-0000-000038000000}"/>
    <cellStyle name="Explanatory Text" xfId="84" xr:uid="{00000000-0005-0000-0000-000039000000}"/>
    <cellStyle name="Good" xfId="85" xr:uid="{00000000-0005-0000-0000-00003A000000}"/>
    <cellStyle name="Heading 1" xfId="86" xr:uid="{00000000-0005-0000-0000-00003B000000}"/>
    <cellStyle name="Heading 2" xfId="87" xr:uid="{00000000-0005-0000-0000-00003C000000}"/>
    <cellStyle name="Heading 3" xfId="88" xr:uid="{00000000-0005-0000-0000-00003D000000}"/>
    <cellStyle name="Heading 4" xfId="89" xr:uid="{00000000-0005-0000-0000-00003E000000}"/>
    <cellStyle name="Input" xfId="90" xr:uid="{00000000-0005-0000-0000-00003F000000}"/>
    <cellStyle name="Linked Cell" xfId="91" xr:uid="{00000000-0005-0000-0000-000040000000}"/>
    <cellStyle name="Neutral" xfId="92" xr:uid="{00000000-0005-0000-0000-000041000000}"/>
    <cellStyle name="Normal" xfId="0" builtinId="0"/>
    <cellStyle name="Normal 10" xfId="34" xr:uid="{00000000-0005-0000-0000-000043000000}"/>
    <cellStyle name="Normal 11" xfId="93" xr:uid="{00000000-0005-0000-0000-000044000000}"/>
    <cellStyle name="Normal 12" xfId="35" xr:uid="{00000000-0005-0000-0000-000045000000}"/>
    <cellStyle name="Normal 2" xfId="2" xr:uid="{00000000-0005-0000-0000-000046000000}"/>
    <cellStyle name="Normal 2 2" xfId="10" xr:uid="{00000000-0005-0000-0000-000047000000}"/>
    <cellStyle name="Normal 2 3" xfId="94" xr:uid="{00000000-0005-0000-0000-000048000000}"/>
    <cellStyle name="Normal 3" xfId="3" xr:uid="{00000000-0005-0000-0000-000049000000}"/>
    <cellStyle name="Normal 4" xfId="11" xr:uid="{00000000-0005-0000-0000-00004A000000}"/>
    <cellStyle name="Normal 4 2" xfId="12" xr:uid="{00000000-0005-0000-0000-00004B000000}"/>
    <cellStyle name="Normal 4 2 2" xfId="32" xr:uid="{00000000-0005-0000-0000-00004C000000}"/>
    <cellStyle name="Normal 4 3" xfId="33" xr:uid="{00000000-0005-0000-0000-00004D000000}"/>
    <cellStyle name="Normal 5" xfId="13" xr:uid="{00000000-0005-0000-0000-00004E000000}"/>
    <cellStyle name="Normal 6" xfId="7" xr:uid="{00000000-0005-0000-0000-00004F000000}"/>
    <cellStyle name="Normal 6 2" xfId="30" xr:uid="{00000000-0005-0000-0000-000050000000}"/>
    <cellStyle name="Normal 7" xfId="15" xr:uid="{00000000-0005-0000-0000-000051000000}"/>
    <cellStyle name="Normal 7 2" xfId="95" xr:uid="{00000000-0005-0000-0000-000052000000}"/>
    <cellStyle name="Normal 8" xfId="20" xr:uid="{00000000-0005-0000-0000-000053000000}"/>
    <cellStyle name="Normal 9" xfId="21" xr:uid="{00000000-0005-0000-0000-000054000000}"/>
    <cellStyle name="Normal 9 2" xfId="22" xr:uid="{00000000-0005-0000-0000-000055000000}"/>
    <cellStyle name="Normal 9 3" xfId="36" xr:uid="{00000000-0005-0000-0000-000056000000}"/>
    <cellStyle name="Note" xfId="96" xr:uid="{00000000-0005-0000-0000-000057000000}"/>
    <cellStyle name="Output" xfId="97" xr:uid="{00000000-0005-0000-0000-000058000000}"/>
    <cellStyle name="Percent 2" xfId="14" xr:uid="{00000000-0005-0000-0000-000059000000}"/>
    <cellStyle name="Percent 2 2" xfId="6" xr:uid="{00000000-0005-0000-0000-00005A000000}"/>
    <cellStyle name="Percent 2 3" xfId="98" xr:uid="{00000000-0005-0000-0000-00005B000000}"/>
    <cellStyle name="Percent 3" xfId="4" xr:uid="{00000000-0005-0000-0000-00005C000000}"/>
    <cellStyle name="Percent 4" xfId="23" xr:uid="{00000000-0005-0000-0000-00005D000000}"/>
    <cellStyle name="Percent 4 2" xfId="24" xr:uid="{00000000-0005-0000-0000-00005E000000}"/>
    <cellStyle name="Percent 4 3" xfId="99" xr:uid="{00000000-0005-0000-0000-00005F000000}"/>
    <cellStyle name="Percent 5" xfId="25" xr:uid="{00000000-0005-0000-0000-000060000000}"/>
    <cellStyle name="Percent 6" xfId="26" xr:uid="{00000000-0005-0000-0000-000061000000}"/>
    <cellStyle name="Percent 6 2" xfId="27" xr:uid="{00000000-0005-0000-0000-000062000000}"/>
    <cellStyle name="Title" xfId="100" xr:uid="{00000000-0005-0000-0000-000063000000}"/>
    <cellStyle name="Total" xfId="101" xr:uid="{00000000-0005-0000-0000-000064000000}"/>
    <cellStyle name="Warning Text" xfId="102" xr:uid="{00000000-0005-0000-0000-000065000000}"/>
    <cellStyle name="הדגשה1 2" xfId="103" xr:uid="{00000000-0005-0000-0000-000066000000}"/>
    <cellStyle name="הדגשה2 2" xfId="104" xr:uid="{00000000-0005-0000-0000-000067000000}"/>
    <cellStyle name="הדגשה3 2" xfId="105" xr:uid="{00000000-0005-0000-0000-000068000000}"/>
    <cellStyle name="הדגשה4 2" xfId="106" xr:uid="{00000000-0005-0000-0000-000069000000}"/>
    <cellStyle name="הדגשה5 2" xfId="107" xr:uid="{00000000-0005-0000-0000-00006A000000}"/>
    <cellStyle name="הדגשה6 2" xfId="108" xr:uid="{00000000-0005-0000-0000-00006B000000}"/>
    <cellStyle name="הערה 2" xfId="28" xr:uid="{00000000-0005-0000-0000-00006C000000}"/>
    <cellStyle name="חישוב 2" xfId="109" xr:uid="{00000000-0005-0000-0000-00006D000000}"/>
    <cellStyle name="טוב 2" xfId="110" xr:uid="{00000000-0005-0000-0000-00006E000000}"/>
    <cellStyle name="טקסט אזהרה 2" xfId="111" xr:uid="{00000000-0005-0000-0000-00006F000000}"/>
    <cellStyle name="טקסט הסברי 2" xfId="112" xr:uid="{00000000-0005-0000-0000-000070000000}"/>
    <cellStyle name="כותרת 1 2" xfId="113" xr:uid="{00000000-0005-0000-0000-000071000000}"/>
    <cellStyle name="כותרת 2 2" xfId="114" xr:uid="{00000000-0005-0000-0000-000072000000}"/>
    <cellStyle name="כותרת 3 2" xfId="115" xr:uid="{00000000-0005-0000-0000-000073000000}"/>
    <cellStyle name="כותרת 4 2" xfId="116" xr:uid="{00000000-0005-0000-0000-000074000000}"/>
    <cellStyle name="כותרת 5" xfId="117" xr:uid="{00000000-0005-0000-0000-000075000000}"/>
    <cellStyle name="ניטראלי 2" xfId="118" xr:uid="{00000000-0005-0000-0000-000076000000}"/>
    <cellStyle name="סה&quot;כ 2" xfId="119" xr:uid="{00000000-0005-0000-0000-000077000000}"/>
    <cellStyle name="פלט 2" xfId="120" xr:uid="{00000000-0005-0000-0000-000078000000}"/>
    <cellStyle name="קלט 2" xfId="121" xr:uid="{00000000-0005-0000-0000-000079000000}"/>
    <cellStyle name="רע 2" xfId="122" xr:uid="{00000000-0005-0000-0000-00007A000000}"/>
    <cellStyle name="תא מסומן 2" xfId="123" xr:uid="{00000000-0005-0000-0000-00007B000000}"/>
    <cellStyle name="תא מקושר 2" xfId="124" xr:uid="{00000000-0005-0000-0000-00007C000000}"/>
  </cellStyles>
  <dxfs count="28">
    <dxf>
      <font>
        <b/>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family val="2"/>
        <scheme val="none"/>
      </font>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right style="thin">
          <color theme="0" tint="-0.249977111117893"/>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auto="1"/>
        <name val="Arial"/>
        <family val="2"/>
        <scheme val="none"/>
      </font>
    </dxf>
    <dxf>
      <font>
        <b/>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family val="2"/>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fill>
        <patternFill patternType="none">
          <fgColor indexed="64"/>
          <bgColor indexed="65"/>
        </patternFill>
      </fill>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0" indent="0" justifyLastLine="0" shrinkToFit="0" readingOrder="2"/>
    </dxf>
    <dxf>
      <font>
        <b/>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style="thin">
          <color indexed="8"/>
        </right>
        <top style="thin">
          <color indexed="64"/>
        </top>
        <bottom style="thin">
          <color indexed="64"/>
        </bottom>
        <vertical/>
        <horizontal/>
      </border>
    </dxf>
    <dxf>
      <font>
        <b val="0"/>
        <i val="0"/>
        <strike val="0"/>
        <condense val="0"/>
        <extend val="0"/>
        <outline val="0"/>
        <shadow val="0"/>
        <u val="none"/>
        <vertAlign val="baseline"/>
        <sz val="7.5"/>
        <color auto="1"/>
        <name val="Arial"/>
        <family val="2"/>
        <scheme val="none"/>
      </font>
      <alignment horizontal="right" vertical="bottom" textRotation="0" wrapText="1" indent="0" justifyLastLine="0" shrinkToFit="0" readingOrder="0"/>
      <border diagonalUp="0" diagonalDown="0">
        <left style="thin">
          <color indexed="22"/>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2"/>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166" formatCode="_ * #,##0_ ;_ * \-#,##0_ ;_ * &quot;-&quot;??_ ;_ @_ "/>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border diagonalUp="0" diagonalDown="0">
        <left style="thin">
          <color indexed="8"/>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133352</xdr:colOff>
      <xdr:row>0</xdr:row>
      <xdr:rowOff>0</xdr:rowOff>
    </xdr:from>
    <xdr:to>
      <xdr:col>7</xdr:col>
      <xdr:colOff>838201</xdr:colOff>
      <xdr:row>4</xdr:row>
      <xdr:rowOff>0</xdr:rowOff>
    </xdr:to>
    <xdr:pic>
      <xdr:nvPicPr>
        <xdr:cNvPr id="3" name="Picture 3" title="חשבות">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5285924" y="0"/>
          <a:ext cx="582929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7</xdr:col>
      <xdr:colOff>1219201</xdr:colOff>
      <xdr:row>4</xdr:row>
      <xdr:rowOff>0</xdr:rowOff>
    </xdr:to>
    <xdr:pic>
      <xdr:nvPicPr>
        <xdr:cNvPr id="4" name="Picture 3" title="חשבות">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5724074" y="0"/>
          <a:ext cx="569594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1228725</xdr:colOff>
      <xdr:row>4</xdr:row>
      <xdr:rowOff>38100</xdr:rowOff>
    </xdr:to>
    <xdr:pic>
      <xdr:nvPicPr>
        <xdr:cNvPr id="2" name="Picture 3" title="חשבות">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5124000" y="38100"/>
          <a:ext cx="62674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c12801\bakaraarnona\&#1502;&#1497;&#1512;&#1497;\&#1489;&#1511;&#1512;&#1493;&#1514;%20&#1491;&#1493;&#1495;&#1493;&#1514;%20&#1489;&#1511;&#1512;&#1492;\&#1514;&#1502;&#1497;&#1499;&#1493;&#1514;%20012010%20&#1491;&#1493;&#1495;%20&#1502;&#1506;&#1493;&#1491;&#1499;&#15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r12801\x5205555\Documents%20and%20Settings\x3212146\Local%20Settings\Temporary%20Internet%20Files\OLK6E0\&#1502;&#1493;&#1491;&#1500;%20&#1505;&#1508;&#1493;&#1512;&#1496;%202010%20%20&#1504;&#1499;&#1497;&#15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2"/>
      <sheetName val="גיליון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קריטריון "/>
      <sheetName val="נכים"/>
      <sheetName val="טבלאות"/>
      <sheetName val="קטג-ענף"/>
      <sheetName val="אגודה-ענף"/>
      <sheetName val="נוער"/>
      <sheetName val="תקציב מרכז"/>
    </sheetNames>
    <sheetDataSet>
      <sheetData sheetId="0" refreshError="1"/>
      <sheetData sheetId="1" refreshError="1"/>
      <sheetData sheetId="2" refreshError="1">
        <row r="21">
          <cell r="C21">
            <v>1</v>
          </cell>
          <cell r="D21">
            <v>1</v>
          </cell>
        </row>
        <row r="22">
          <cell r="C22">
            <v>2</v>
          </cell>
          <cell r="D22">
            <v>0.5</v>
          </cell>
        </row>
        <row r="23">
          <cell r="C23">
            <v>3</v>
          </cell>
          <cell r="D23">
            <v>0.5</v>
          </cell>
        </row>
        <row r="24">
          <cell r="C24">
            <v>4</v>
          </cell>
          <cell r="D24">
            <v>1</v>
          </cell>
        </row>
        <row r="25">
          <cell r="C25">
            <v>5</v>
          </cell>
          <cell r="D25">
            <v>0.3</v>
          </cell>
        </row>
        <row r="26">
          <cell r="C26">
            <v>6</v>
          </cell>
          <cell r="D26">
            <v>1</v>
          </cell>
        </row>
      </sheetData>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F7B072-889E-416E-AFB6-0990AD92B1D2}" name="טבלה1" displayName="טבלה1" ref="A6:J26" totalsRowShown="0">
  <autoFilter ref="A6:J26" xr:uid="{7A549EE1-F13E-4036-96C1-232ACAFC55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2386A1C-4E83-466B-A09D-804BC7C1F838}" name="מספר" dataDxfId="27"/>
    <tableColumn id="2" xr3:uid="{93459E9D-EE89-4A88-8585-76A6CFE15F88}" name="תחום משנה "/>
    <tableColumn id="3" xr3:uid="{50DFE257-8557-4A97-8420-89C144D52484}" name="שם המלכ&quot;ר" dataDxfId="26" dataCellStyle="Normal 2"/>
    <tableColumn id="4" xr3:uid="{3ED886DA-00DB-4770-92ED-17A302A86B2A}" name="מספר מלכ&quot;ר" dataDxfId="25" dataCellStyle="Normal 2"/>
    <tableColumn id="5" xr3:uid="{2271F559-EDB3-4079-8FFC-62C9E9BC22F7}" name="תמיכה שוטפת " dataDxfId="24" dataCellStyle="Normal 2"/>
    <tableColumn id="6" xr3:uid="{19B18ECB-DB25-4637-AAC8-B0619966A6F0}" name="תמיכת ארנונה" dataDxfId="23" dataCellStyle="Normal 2"/>
    <tableColumn id="7" xr3:uid="{D8BE6F16-C230-46CF-8EFC-D2E6E62203D4}" name="% " dataDxfId="22" dataCellStyle="Percent 2 2"/>
    <tableColumn id="8" xr3:uid="{DD46FFF4-943F-4B3B-8439-F9D36BE416C8}" name="חד פעמית/ ארנונה ש. קודמות " dataDxfId="21" dataCellStyle="Normal 2"/>
    <tableColumn id="9" xr3:uid="{55745E30-94B5-483A-92F9-124DCB49EC8F}" name="הערות " dataDxfId="20" dataCellStyle="Normal 2"/>
    <tableColumn id="10" xr3:uid="{7F964CFB-39F4-4D5C-AD38-DB5DD11BB3DC}" name="סה&quot;כ ועדה 3/2018" dataDxfId="19" dataCellStyle="Normal 2"/>
  </tableColumns>
  <tableStyleInfo showFirstColumn="0" showLastColumn="0" showRowStripes="0" showColumnStripes="0"/>
  <extLst>
    <ext xmlns:x14="http://schemas.microsoft.com/office/spreadsheetml/2009/9/main" uri="{504A1905-F514-4f6f-8877-14C23A59335A}">
      <x14:table altText="ועדה 3/2018 בתחום תרבות ואמנות" altTextSummary="סכומים לפי תחום משנה"/>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0BAFA8-DA04-4587-B332-7A0F04830393}" name="טבלה3" displayName="טבלה3" ref="A6:J19" totalsRowShown="0">
  <autoFilter ref="A6:J19" xr:uid="{D9A4759B-4E0A-48A3-83B7-81FFC689AD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EFF0F1-8E8D-4761-B210-43C3EB09C9E7}" name="0" dataDxfId="18" dataCellStyle="Normal 2"/>
    <tableColumn id="2" xr3:uid="{0D8AF2CA-77F1-4B6F-B301-E1E216B1665C}" name="תחום משנה "/>
    <tableColumn id="3" xr3:uid="{1CBE7D6A-3972-4E17-947A-A7A7BDA0A747}" name="שם המלכ&quot;ר" dataDxfId="17" dataCellStyle="Normal 2"/>
    <tableColumn id="4" xr3:uid="{8C69EB2A-A18A-4FAD-8377-519ABC8D4B8E}" name="מספר מלכ&quot;ר" dataDxfId="16" dataCellStyle="Normal 2"/>
    <tableColumn id="5" xr3:uid="{B7729F02-9E71-4612-87D7-5957F24E5EC7}" name="תמיכה שוטפת " dataDxfId="15" dataCellStyle="Normal 2"/>
    <tableColumn id="6" xr3:uid="{3CBB05C4-D970-45CF-A5A6-8FD8B186F94F}" name="תמיכת ארנונה" dataDxfId="14" dataCellStyle="Normal 2"/>
    <tableColumn id="7" xr3:uid="{BC0D0BB6-DCB0-4765-A389-4CF8C8AF2DF0}" name="% " dataDxfId="13" dataCellStyle="Percent 2 2"/>
    <tableColumn id="8" xr3:uid="{4AAB047D-8BB9-427A-9F24-FD51AFA32C4A}" name="חד פעמית/ ארנונה ש. קודמות " dataDxfId="12" dataCellStyle="Normal 2"/>
    <tableColumn id="9" xr3:uid="{A0622732-8069-491D-B2D7-3F2F163EF517}" name="הערות " dataDxfId="11" dataCellStyle="Normal 2"/>
    <tableColumn id="10" xr3:uid="{E60E103E-1D09-493E-8AEC-E71F0CEA9B4A}" name="סה&quot;כ ועדה 3/2018" dataDxfId="10" dataCellStyle="Normal 2"/>
  </tableColumns>
  <tableStyleInfo showFirstColumn="0" showLastColumn="0" showRowStripes="0" showColumnStripes="0"/>
  <extLst>
    <ext xmlns:x14="http://schemas.microsoft.com/office/spreadsheetml/2009/9/main" uri="{504A1905-F514-4f6f-8877-14C23A59335A}">
      <x14:table altText="ועדה 3/2018 בתחום הספורט" altTextSummary="סכומים לפי תחומי משנה"/>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9A469A-D8EE-4378-9CD9-5BFC141D8D30}" name="טבלה4" displayName="טבלה4" ref="A6:J17" totalsRowShown="0">
  <autoFilter ref="A6:J17" xr:uid="{24DEA17F-442A-4A6D-A6B9-4FC61623A1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53589B4-3CDB-432A-B802-F670BFBDE123}" name="מספר" dataDxfId="9"/>
    <tableColumn id="2" xr3:uid="{4DF1B30B-0EF6-4D00-8C22-A7CD24808576}" name="תחום משנה " dataDxfId="8" dataCellStyle="Normal 2"/>
    <tableColumn id="3" xr3:uid="{2D11443B-B364-4BC3-AA54-42C178E19FB9}" name="שם המלכ&quot;ר" dataDxfId="7" dataCellStyle="Normal 2"/>
    <tableColumn id="4" xr3:uid="{692AFEC8-380D-4CC3-B8E9-4CC8DAF55052}" name="מספר מלכ&quot;ר" dataDxfId="6" dataCellStyle="Normal 2"/>
    <tableColumn id="5" xr3:uid="{5DE98292-6C55-4FC3-9929-20DA56C58258}" name="תמיכה שוטפת" dataDxfId="5" dataCellStyle="Normal 2"/>
    <tableColumn id="6" xr3:uid="{3B00461A-D270-45AB-B52F-1A83129C47CC}" name="תמיכת ארנונה" dataDxfId="4" dataCellStyle="Normal 2"/>
    <tableColumn id="7" xr3:uid="{1918D87D-68F8-477D-B774-2EB7F6DEA376}" name="% " dataDxfId="3" dataCellStyle="Percent 2 2"/>
    <tableColumn id="8" xr3:uid="{84CE9EE2-732F-4556-9289-C3F6730D54F3}" name="חד פעמית/ ארנונה ש. קודמות " dataDxfId="2" dataCellStyle="Normal 2"/>
    <tableColumn id="9" xr3:uid="{0F2B87A9-5F87-4333-90D9-B7824FEE2A76}" name="הערות " dataDxfId="1" dataCellStyle="Normal 2"/>
    <tableColumn id="10" xr3:uid="{B007434C-1924-488A-A633-A74F6D625DD2}" name="סה&quot;כ ועדה 3/2018" dataDxfId="0" dataCellStyle="Normal 2"/>
  </tableColumns>
  <tableStyleInfo showFirstColumn="0" showLastColumn="0" showRowStripes="0" showColumnStripes="0"/>
  <extLst>
    <ext xmlns:x14="http://schemas.microsoft.com/office/spreadsheetml/2009/9/main" uri="{504A1905-F514-4f6f-8877-14C23A59335A}">
      <x14:table altText="ועדה 3/2018 בתחום בריאות ורווחה" altTextSummary="סכומים לפי תחומי משנה"/>
    </ext>
  </extLst>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66"/>
  <sheetViews>
    <sheetView rightToLeft="1" tabSelected="1" view="pageBreakPreview" zoomScaleNormal="100" zoomScaleSheetLayoutView="100" workbookViewId="0"/>
  </sheetViews>
  <sheetFormatPr defaultColWidth="12.42578125" defaultRowHeight="12.75" x14ac:dyDescent="0.2"/>
  <cols>
    <col min="1" max="1" width="8.140625" style="43" customWidth="1"/>
    <col min="2" max="2" width="11.28515625" style="1" customWidth="1"/>
    <col min="3" max="3" width="16.5703125" style="1" customWidth="1"/>
    <col min="4" max="4" width="11.28515625" style="1" customWidth="1"/>
    <col min="5" max="5" width="12.7109375" customWidth="1"/>
    <col min="6" max="6" width="12" customWidth="1"/>
    <col min="7" max="7" width="4.85546875" style="1" customWidth="1"/>
    <col min="8" max="8" width="22.42578125" customWidth="1"/>
    <col min="9" max="9" width="19.42578125" style="1" customWidth="1"/>
    <col min="10" max="10" width="15.28515625" customWidth="1"/>
    <col min="11" max="11" width="8.42578125" style="56" customWidth="1"/>
    <col min="12" max="13" width="10.28515625" customWidth="1"/>
    <col min="14" max="14" width="11.140625" customWidth="1"/>
    <col min="15" max="15" width="10.28515625" customWidth="1"/>
    <col min="16" max="16" width="11.28515625" customWidth="1"/>
    <col min="17" max="17" width="9.28515625" customWidth="1"/>
    <col min="18" max="20" width="12.42578125" customWidth="1"/>
    <col min="21" max="21" width="9.28515625" customWidth="1"/>
    <col min="22" max="22" width="12.42578125" customWidth="1"/>
    <col min="23" max="23" width="9.28515625" customWidth="1"/>
    <col min="24" max="25" width="12.42578125" customWidth="1"/>
    <col min="26" max="26" width="9.28515625" customWidth="1"/>
    <col min="27" max="30" width="12.28515625" customWidth="1"/>
    <col min="31" max="31" width="9.28515625" customWidth="1"/>
    <col min="32" max="34" width="12.28515625" customWidth="1"/>
    <col min="35" max="35" width="9.28515625" customWidth="1"/>
    <col min="36" max="38" width="12.28515625" customWidth="1"/>
    <col min="39" max="39" width="9.28515625" customWidth="1"/>
    <col min="40" max="41" width="11.140625" customWidth="1"/>
    <col min="42" max="42" width="9.28515625" customWidth="1"/>
    <col min="43" max="44" width="12.28515625" customWidth="1"/>
    <col min="45" max="45" width="9.28515625" customWidth="1"/>
    <col min="46" max="48" width="12.28515625" customWidth="1"/>
    <col min="49" max="49" width="9.28515625" customWidth="1"/>
    <col min="50" max="52" width="12.42578125" customWidth="1"/>
    <col min="53" max="53" width="9.28515625" customWidth="1"/>
  </cols>
  <sheetData>
    <row r="1" spans="1:54" s="16" customFormat="1" ht="12" x14ac:dyDescent="0.2">
      <c r="A1" s="12"/>
      <c r="B1" s="45"/>
      <c r="C1" s="14"/>
      <c r="D1" s="13"/>
      <c r="F1" s="18"/>
      <c r="G1" s="46"/>
      <c r="I1" s="12"/>
      <c r="J1" s="14"/>
      <c r="K1" s="14"/>
      <c r="L1" s="12"/>
      <c r="M1" s="12"/>
      <c r="N1" s="12"/>
    </row>
    <row r="2" spans="1:54" s="16" customFormat="1" ht="12" x14ac:dyDescent="0.2">
      <c r="A2" s="12"/>
      <c r="B2" s="45"/>
      <c r="C2" s="19"/>
      <c r="D2" s="13"/>
      <c r="F2" s="18"/>
      <c r="G2" s="46"/>
      <c r="I2" s="12"/>
      <c r="J2" s="14"/>
      <c r="K2" s="14"/>
      <c r="L2" s="12"/>
      <c r="M2" s="12"/>
      <c r="N2" s="12"/>
    </row>
    <row r="3" spans="1:54" s="16" customFormat="1" ht="12" x14ac:dyDescent="0.2">
      <c r="A3" s="12"/>
      <c r="B3" s="45"/>
      <c r="C3" s="14"/>
      <c r="D3" s="12"/>
      <c r="F3" s="18"/>
      <c r="G3" s="47"/>
      <c r="I3" s="12"/>
      <c r="J3" s="14"/>
      <c r="K3" s="14"/>
      <c r="L3" s="12"/>
      <c r="M3" s="12"/>
      <c r="N3" s="12"/>
    </row>
    <row r="4" spans="1:54" s="16" customFormat="1" ht="12" x14ac:dyDescent="0.2">
      <c r="A4" s="12"/>
      <c r="B4" s="45"/>
      <c r="C4" s="19"/>
      <c r="D4" s="13"/>
      <c r="E4" s="15"/>
      <c r="F4" s="21"/>
      <c r="G4" s="46"/>
      <c r="H4" s="15"/>
      <c r="I4" s="13"/>
      <c r="J4" s="19"/>
      <c r="K4" s="19"/>
      <c r="L4" s="12"/>
      <c r="M4" s="12"/>
      <c r="N4" s="12"/>
    </row>
    <row r="5" spans="1:54" s="33" customFormat="1" ht="25.5" customHeight="1" x14ac:dyDescent="0.2">
      <c r="A5" s="22"/>
      <c r="B5" s="48" t="s">
        <v>6</v>
      </c>
      <c r="C5" s="49" t="s">
        <v>24</v>
      </c>
      <c r="D5" s="25"/>
      <c r="E5" s="30" t="s">
        <v>31</v>
      </c>
      <c r="F5" s="31"/>
      <c r="G5" s="50"/>
      <c r="H5" s="26"/>
      <c r="I5" s="28"/>
      <c r="J5" s="29"/>
      <c r="K5" s="19"/>
      <c r="L5" s="34"/>
      <c r="M5" s="34"/>
      <c r="N5" s="34"/>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row>
    <row r="6" spans="1:54" s="34" customFormat="1" ht="36" customHeight="1" x14ac:dyDescent="0.2">
      <c r="A6" s="132" t="s">
        <v>112</v>
      </c>
      <c r="B6" s="58" t="s">
        <v>8</v>
      </c>
      <c r="C6" s="3" t="s">
        <v>0</v>
      </c>
      <c r="D6" s="3" t="s">
        <v>1</v>
      </c>
      <c r="E6" s="38" t="s">
        <v>25</v>
      </c>
      <c r="F6" s="39" t="s">
        <v>10</v>
      </c>
      <c r="G6" s="52" t="s">
        <v>14</v>
      </c>
      <c r="H6" s="35" t="s">
        <v>2</v>
      </c>
      <c r="I6" s="37" t="s">
        <v>5</v>
      </c>
      <c r="J6" s="53" t="s">
        <v>32</v>
      </c>
      <c r="K6" s="59"/>
      <c r="L6" s="60"/>
      <c r="M6" s="60"/>
    </row>
    <row r="7" spans="1:54" s="34" customFormat="1" ht="78.75" x14ac:dyDescent="0.2">
      <c r="A7" s="34">
        <v>1</v>
      </c>
      <c r="B7" s="87" t="s">
        <v>53</v>
      </c>
      <c r="C7" s="61" t="s">
        <v>18</v>
      </c>
      <c r="D7" s="6">
        <v>580423283</v>
      </c>
      <c r="E7" s="7"/>
      <c r="F7" s="8"/>
      <c r="G7" s="27"/>
      <c r="H7" s="69">
        <f>15000+20000</f>
        <v>35000</v>
      </c>
      <c r="I7" s="71" t="s">
        <v>97</v>
      </c>
      <c r="J7" s="9">
        <f>E7+F7+H7</f>
        <v>35000</v>
      </c>
      <c r="K7" s="60"/>
      <c r="L7" s="60"/>
      <c r="M7" s="60"/>
    </row>
    <row r="8" spans="1:54" s="34" customFormat="1" ht="24" x14ac:dyDescent="0.2">
      <c r="A8" s="34">
        <v>2</v>
      </c>
      <c r="B8" s="87"/>
      <c r="C8" s="66" t="s">
        <v>81</v>
      </c>
      <c r="D8" s="67">
        <v>580147239</v>
      </c>
      <c r="E8" s="68"/>
      <c r="F8" s="69"/>
      <c r="G8" s="70"/>
      <c r="H8" s="69">
        <v>10000</v>
      </c>
      <c r="I8" s="71" t="s">
        <v>82</v>
      </c>
      <c r="J8" s="9">
        <f t="shared" ref="J8:J25" si="0">E8+F8+H8</f>
        <v>10000</v>
      </c>
      <c r="K8" s="60"/>
      <c r="L8" s="60"/>
      <c r="M8" s="60"/>
    </row>
    <row r="9" spans="1:54" ht="49.5" x14ac:dyDescent="0.2">
      <c r="A9" s="62">
        <f>A8+1</f>
        <v>3</v>
      </c>
      <c r="B9" s="88" t="s">
        <v>74</v>
      </c>
      <c r="C9" s="66" t="s">
        <v>73</v>
      </c>
      <c r="D9" s="67">
        <v>510697501</v>
      </c>
      <c r="H9" s="8">
        <v>33000</v>
      </c>
      <c r="I9" s="40" t="s">
        <v>79</v>
      </c>
      <c r="J9" s="9">
        <f t="shared" si="0"/>
        <v>33000</v>
      </c>
      <c r="K9" s="55"/>
      <c r="L9" s="55"/>
    </row>
    <row r="10" spans="1:54" s="34" customFormat="1" ht="20.25" x14ac:dyDescent="0.2">
      <c r="A10" s="62">
        <f t="shared" ref="A10:A25" si="1">A9+1</f>
        <v>4</v>
      </c>
      <c r="B10" s="86" t="s">
        <v>65</v>
      </c>
      <c r="C10" s="66" t="s">
        <v>64</v>
      </c>
      <c r="D10" s="67">
        <v>580049955</v>
      </c>
      <c r="E10" s="68"/>
      <c r="F10" s="69"/>
      <c r="G10" s="70"/>
      <c r="H10" s="69">
        <v>30000</v>
      </c>
      <c r="I10" s="71" t="s">
        <v>66</v>
      </c>
      <c r="J10" s="9">
        <f t="shared" si="0"/>
        <v>30000</v>
      </c>
      <c r="K10" s="60"/>
      <c r="L10" s="60"/>
      <c r="M10" s="60"/>
    </row>
    <row r="11" spans="1:54" s="34" customFormat="1" ht="20.25" x14ac:dyDescent="0.2">
      <c r="A11" s="62">
        <f t="shared" si="1"/>
        <v>5</v>
      </c>
      <c r="B11" s="91"/>
      <c r="C11" s="66" t="s">
        <v>68</v>
      </c>
      <c r="D11" s="67">
        <v>580111185</v>
      </c>
      <c r="E11" s="68"/>
      <c r="F11" s="69"/>
      <c r="G11" s="70"/>
      <c r="H11" s="69">
        <v>20000</v>
      </c>
      <c r="I11" s="71" t="s">
        <v>67</v>
      </c>
      <c r="J11" s="9">
        <f t="shared" si="0"/>
        <v>20000</v>
      </c>
      <c r="K11" s="60"/>
      <c r="L11" s="60"/>
      <c r="M11" s="60"/>
    </row>
    <row r="12" spans="1:54" s="34" customFormat="1" ht="36" x14ac:dyDescent="0.2">
      <c r="A12" s="62">
        <f t="shared" si="1"/>
        <v>6</v>
      </c>
      <c r="B12" s="91"/>
      <c r="C12" s="66" t="s">
        <v>77</v>
      </c>
      <c r="D12" s="67">
        <v>580632479</v>
      </c>
      <c r="E12" s="109"/>
      <c r="F12" s="69"/>
      <c r="G12" s="70"/>
      <c r="H12" s="8">
        <v>19000</v>
      </c>
      <c r="I12" s="40" t="s">
        <v>76</v>
      </c>
      <c r="J12" s="9">
        <f t="shared" si="0"/>
        <v>19000</v>
      </c>
      <c r="K12" s="60"/>
      <c r="L12" s="60"/>
      <c r="M12" s="60"/>
    </row>
    <row r="13" spans="1:54" s="34" customFormat="1" ht="98.25" x14ac:dyDescent="0.2">
      <c r="A13" s="62">
        <f t="shared" si="1"/>
        <v>7</v>
      </c>
      <c r="B13" s="92"/>
      <c r="C13" s="66" t="s">
        <v>75</v>
      </c>
      <c r="D13" s="67">
        <v>580215333</v>
      </c>
      <c r="E13" s="109"/>
      <c r="F13" s="69">
        <v>39064</v>
      </c>
      <c r="G13" s="108">
        <v>0.5</v>
      </c>
      <c r="H13" s="69">
        <f>50000+15000+38177</f>
        <v>103177</v>
      </c>
      <c r="I13" s="71" t="s">
        <v>111</v>
      </c>
      <c r="J13" s="9">
        <f t="shared" si="0"/>
        <v>142241</v>
      </c>
      <c r="K13" s="60"/>
      <c r="L13" s="60"/>
      <c r="M13" s="60"/>
    </row>
    <row r="14" spans="1:54" ht="33.75" x14ac:dyDescent="0.2">
      <c r="A14" s="62">
        <f t="shared" si="1"/>
        <v>8</v>
      </c>
      <c r="B14" s="90" t="s">
        <v>19</v>
      </c>
      <c r="C14" s="66" t="s">
        <v>61</v>
      </c>
      <c r="D14" s="67">
        <v>580044873</v>
      </c>
      <c r="E14" s="68"/>
      <c r="F14" s="69"/>
      <c r="G14" s="70"/>
      <c r="H14" s="69">
        <v>50000</v>
      </c>
      <c r="I14" s="71" t="s">
        <v>62</v>
      </c>
      <c r="J14" s="9">
        <f t="shared" si="0"/>
        <v>50000</v>
      </c>
      <c r="K14" s="55"/>
      <c r="L14" s="55"/>
    </row>
    <row r="15" spans="1:54" s="34" customFormat="1" ht="78.75" x14ac:dyDescent="0.2">
      <c r="A15" s="62">
        <f t="shared" si="1"/>
        <v>9</v>
      </c>
      <c r="B15" s="89" t="s">
        <v>20</v>
      </c>
      <c r="C15" s="66" t="s">
        <v>54</v>
      </c>
      <c r="D15" s="67">
        <v>580186278</v>
      </c>
      <c r="E15" s="109"/>
      <c r="F15" s="113"/>
      <c r="G15" s="113"/>
      <c r="H15" s="114">
        <v>80000</v>
      </c>
      <c r="I15" s="71" t="s">
        <v>109</v>
      </c>
      <c r="J15" s="9">
        <f t="shared" si="0"/>
        <v>80000</v>
      </c>
      <c r="K15" s="60"/>
      <c r="L15" s="60"/>
      <c r="M15" s="60"/>
    </row>
    <row r="16" spans="1:54" s="34" customFormat="1" ht="144.75" x14ac:dyDescent="0.2">
      <c r="A16" s="62">
        <f t="shared" si="1"/>
        <v>10</v>
      </c>
      <c r="B16" s="90" t="s">
        <v>21</v>
      </c>
      <c r="C16" s="66" t="s">
        <v>63</v>
      </c>
      <c r="D16" s="67">
        <v>580154938</v>
      </c>
      <c r="H16" s="112">
        <f>400000+100000+50000+23000</f>
        <v>573000</v>
      </c>
      <c r="I16" s="76" t="s">
        <v>99</v>
      </c>
      <c r="J16" s="9">
        <f t="shared" si="0"/>
        <v>573000</v>
      </c>
      <c r="K16" s="60"/>
      <c r="L16" s="60"/>
      <c r="M16" s="60"/>
    </row>
    <row r="17" spans="1:14" s="34" customFormat="1" ht="60" x14ac:dyDescent="0.25">
      <c r="A17" s="62">
        <f t="shared" si="1"/>
        <v>11</v>
      </c>
      <c r="B17" s="116" t="s">
        <v>52</v>
      </c>
      <c r="C17" s="66" t="s">
        <v>23</v>
      </c>
      <c r="D17" s="67">
        <v>580158210</v>
      </c>
      <c r="E17" s="68"/>
      <c r="F17" s="69"/>
      <c r="G17" s="70"/>
      <c r="H17" s="69">
        <v>40000</v>
      </c>
      <c r="I17" s="71" t="s">
        <v>100</v>
      </c>
      <c r="J17" s="9">
        <f t="shared" si="0"/>
        <v>40000</v>
      </c>
      <c r="K17" s="60"/>
      <c r="L17" s="60"/>
      <c r="M17" s="60"/>
    </row>
    <row r="18" spans="1:14" s="34" customFormat="1" ht="30" x14ac:dyDescent="0.2">
      <c r="A18" s="62">
        <f t="shared" si="1"/>
        <v>12</v>
      </c>
      <c r="B18" s="115"/>
      <c r="C18" s="66" t="s">
        <v>55</v>
      </c>
      <c r="D18" s="67">
        <v>580300614</v>
      </c>
      <c r="E18" s="68"/>
      <c r="F18" s="69"/>
      <c r="G18" s="70"/>
      <c r="H18" s="69">
        <v>45000</v>
      </c>
      <c r="I18" s="71" t="s">
        <v>56</v>
      </c>
      <c r="J18" s="9">
        <f t="shared" si="0"/>
        <v>45000</v>
      </c>
      <c r="K18" s="60"/>
      <c r="L18" s="60"/>
      <c r="M18" s="60"/>
    </row>
    <row r="19" spans="1:14" s="34" customFormat="1" ht="59.25" x14ac:dyDescent="0.2">
      <c r="A19" s="62">
        <f t="shared" si="1"/>
        <v>13</v>
      </c>
      <c r="B19" s="115"/>
      <c r="C19" s="66" t="s">
        <v>57</v>
      </c>
      <c r="D19" s="67">
        <v>580234995</v>
      </c>
      <c r="E19" s="68"/>
      <c r="F19" s="39"/>
      <c r="G19" s="52"/>
      <c r="H19" s="69">
        <f>50000+20000</f>
        <v>70000</v>
      </c>
      <c r="I19" s="71" t="s">
        <v>58</v>
      </c>
      <c r="J19" s="9">
        <f t="shared" si="0"/>
        <v>70000</v>
      </c>
      <c r="K19" s="60"/>
      <c r="L19" s="60"/>
      <c r="M19" s="60"/>
    </row>
    <row r="20" spans="1:14" ht="30" x14ac:dyDescent="0.2">
      <c r="A20" s="62">
        <f t="shared" si="1"/>
        <v>14</v>
      </c>
      <c r="B20" s="115"/>
      <c r="C20" s="66" t="s">
        <v>59</v>
      </c>
      <c r="D20" s="67">
        <v>580370773</v>
      </c>
      <c r="E20" s="68"/>
      <c r="F20" s="69"/>
      <c r="G20" s="70"/>
      <c r="H20" s="69">
        <v>40000</v>
      </c>
      <c r="I20" s="71" t="s">
        <v>60</v>
      </c>
      <c r="J20" s="9">
        <f t="shared" si="0"/>
        <v>40000</v>
      </c>
      <c r="K20" s="55"/>
      <c r="L20" s="55"/>
    </row>
    <row r="21" spans="1:14" ht="69" x14ac:dyDescent="0.2">
      <c r="A21" s="62">
        <f t="shared" si="1"/>
        <v>15</v>
      </c>
      <c r="B21" s="115"/>
      <c r="C21" s="66" t="s">
        <v>22</v>
      </c>
      <c r="D21" s="67">
        <v>580533941</v>
      </c>
      <c r="E21" s="110"/>
      <c r="F21" s="69">
        <v>0</v>
      </c>
      <c r="G21" s="27"/>
      <c r="H21" s="8">
        <f>20000+8000</f>
        <v>28000</v>
      </c>
      <c r="I21" s="40" t="s">
        <v>110</v>
      </c>
      <c r="J21" s="9">
        <f t="shared" si="0"/>
        <v>28000</v>
      </c>
      <c r="K21" s="55"/>
      <c r="L21" s="55"/>
    </row>
    <row r="22" spans="1:14" ht="30" x14ac:dyDescent="0.2">
      <c r="A22" s="62">
        <f t="shared" si="1"/>
        <v>16</v>
      </c>
      <c r="B22" s="115"/>
      <c r="C22" s="66" t="s">
        <v>70</v>
      </c>
      <c r="D22" s="67">
        <v>580575470</v>
      </c>
      <c r="F22" s="8"/>
      <c r="G22" s="27"/>
      <c r="H22" s="8">
        <v>45000</v>
      </c>
      <c r="I22" s="40" t="s">
        <v>69</v>
      </c>
      <c r="J22" s="9">
        <f t="shared" si="0"/>
        <v>45000</v>
      </c>
      <c r="K22" s="55"/>
      <c r="L22" s="55"/>
    </row>
    <row r="23" spans="1:14" ht="24" x14ac:dyDescent="0.2">
      <c r="A23" s="62">
        <f t="shared" si="1"/>
        <v>17</v>
      </c>
      <c r="B23" s="115"/>
      <c r="C23" s="66" t="s">
        <v>72</v>
      </c>
      <c r="D23" s="67">
        <v>580308963</v>
      </c>
      <c r="E23" s="68"/>
      <c r="F23" s="69"/>
      <c r="G23" s="27"/>
      <c r="H23" s="8">
        <v>70000</v>
      </c>
      <c r="I23" s="40" t="s">
        <v>71</v>
      </c>
      <c r="J23" s="9">
        <f t="shared" si="0"/>
        <v>70000</v>
      </c>
      <c r="K23" s="55"/>
      <c r="L23" s="55"/>
    </row>
    <row r="24" spans="1:14" ht="24" x14ac:dyDescent="0.2">
      <c r="A24" s="62">
        <f t="shared" si="1"/>
        <v>18</v>
      </c>
      <c r="B24" s="117"/>
      <c r="C24" s="66" t="s">
        <v>83</v>
      </c>
      <c r="D24" s="67">
        <v>580116515</v>
      </c>
      <c r="E24" s="68"/>
      <c r="F24" s="69"/>
      <c r="G24" s="70"/>
      <c r="H24" s="93">
        <v>22000</v>
      </c>
      <c r="I24" s="40" t="s">
        <v>84</v>
      </c>
      <c r="J24" s="9">
        <f t="shared" si="0"/>
        <v>22000</v>
      </c>
      <c r="K24" s="55"/>
      <c r="L24" s="55"/>
    </row>
    <row r="25" spans="1:14" s="4" customFormat="1" ht="24" x14ac:dyDescent="0.2">
      <c r="A25" s="118">
        <f t="shared" si="1"/>
        <v>19</v>
      </c>
      <c r="B25" s="119"/>
      <c r="C25" s="66" t="s">
        <v>98</v>
      </c>
      <c r="D25" s="67">
        <v>580317766</v>
      </c>
      <c r="E25" s="68"/>
      <c r="F25" s="69">
        <v>37726</v>
      </c>
      <c r="G25" s="70">
        <v>0.5</v>
      </c>
      <c r="H25" s="69">
        <v>0</v>
      </c>
      <c r="I25" s="71" t="s">
        <v>96</v>
      </c>
      <c r="J25" s="9">
        <f t="shared" si="0"/>
        <v>37726</v>
      </c>
      <c r="K25" s="111"/>
      <c r="L25" s="111"/>
      <c r="M25" s="54"/>
      <c r="N25" s="54"/>
    </row>
    <row r="26" spans="1:14" ht="27.75" customHeight="1" x14ac:dyDescent="0.2">
      <c r="B26" s="41" t="s">
        <v>4</v>
      </c>
      <c r="C26" s="41"/>
      <c r="D26" s="4"/>
      <c r="E26" s="42">
        <f t="shared" ref="E26:I26" si="2">SUM(E7:E25)</f>
        <v>0</v>
      </c>
      <c r="F26" s="42">
        <f t="shared" si="2"/>
        <v>76790</v>
      </c>
      <c r="G26" s="42"/>
      <c r="H26" s="42">
        <f t="shared" si="2"/>
        <v>1313177</v>
      </c>
      <c r="I26" s="42">
        <f t="shared" si="2"/>
        <v>0</v>
      </c>
      <c r="J26" s="42">
        <f>SUM(J7:J25)</f>
        <v>1389967</v>
      </c>
    </row>
    <row r="27" spans="1:14" ht="35.25" customHeight="1" x14ac:dyDescent="0.2">
      <c r="B27"/>
      <c r="C27"/>
      <c r="D27"/>
      <c r="G27"/>
      <c r="I27"/>
    </row>
    <row r="28" spans="1:14" x14ac:dyDescent="0.2">
      <c r="B28"/>
      <c r="C28"/>
      <c r="D28"/>
      <c r="G28"/>
      <c r="I28"/>
    </row>
    <row r="29" spans="1:14" ht="199.5" customHeight="1" x14ac:dyDescent="0.2">
      <c r="B29"/>
      <c r="C29"/>
      <c r="D29"/>
      <c r="G29"/>
      <c r="I29"/>
    </row>
    <row r="30" spans="1:14" ht="409.5" customHeight="1" x14ac:dyDescent="0.2">
      <c r="B30"/>
      <c r="C30"/>
      <c r="D30"/>
      <c r="G30"/>
      <c r="I30"/>
    </row>
    <row r="31" spans="1:14" ht="57" customHeight="1" x14ac:dyDescent="0.2">
      <c r="B31"/>
      <c r="C31"/>
      <c r="D31"/>
      <c r="G31"/>
      <c r="I31"/>
    </row>
    <row r="32" spans="1:14" x14ac:dyDescent="0.2">
      <c r="B32"/>
      <c r="C32"/>
      <c r="D32"/>
      <c r="G32"/>
      <c r="I32"/>
    </row>
    <row r="33" spans="2:11" s="43" customFormat="1" x14ac:dyDescent="0.2">
      <c r="B33"/>
      <c r="C33"/>
      <c r="D33"/>
      <c r="E33"/>
      <c r="F33"/>
      <c r="G33"/>
      <c r="H33"/>
      <c r="I33"/>
      <c r="J33"/>
      <c r="K33" s="56"/>
    </row>
    <row r="34" spans="2:11" x14ac:dyDescent="0.2">
      <c r="B34"/>
      <c r="C34"/>
      <c r="D34"/>
      <c r="G34"/>
      <c r="I34"/>
    </row>
    <row r="35" spans="2:11" x14ac:dyDescent="0.2">
      <c r="B35"/>
      <c r="C35"/>
      <c r="D35"/>
      <c r="G35"/>
      <c r="I35"/>
    </row>
    <row r="36" spans="2:11" x14ac:dyDescent="0.2">
      <c r="B36"/>
      <c r="C36"/>
      <c r="D36"/>
      <c r="G36"/>
      <c r="I36"/>
    </row>
    <row r="37" spans="2:11" x14ac:dyDescent="0.2">
      <c r="B37"/>
      <c r="C37"/>
      <c r="D37"/>
      <c r="G37"/>
      <c r="I37"/>
    </row>
    <row r="38" spans="2:11" x14ac:dyDescent="0.2">
      <c r="B38"/>
      <c r="C38"/>
      <c r="D38"/>
      <c r="G38"/>
      <c r="I38"/>
    </row>
    <row r="39" spans="2:11" x14ac:dyDescent="0.2">
      <c r="B39"/>
      <c r="C39"/>
      <c r="D39"/>
      <c r="G39"/>
      <c r="I39"/>
    </row>
    <row r="40" spans="2:11" x14ac:dyDescent="0.2">
      <c r="B40"/>
      <c r="C40"/>
      <c r="D40"/>
      <c r="G40"/>
      <c r="I40"/>
    </row>
    <row r="41" spans="2:11" x14ac:dyDescent="0.2">
      <c r="B41"/>
      <c r="C41"/>
      <c r="D41"/>
      <c r="G41"/>
      <c r="I41"/>
    </row>
    <row r="42" spans="2:11" x14ac:dyDescent="0.2">
      <c r="B42"/>
      <c r="C42"/>
      <c r="D42"/>
      <c r="G42"/>
      <c r="I42"/>
    </row>
    <row r="43" spans="2:11" x14ac:dyDescent="0.2">
      <c r="B43"/>
      <c r="C43"/>
      <c r="D43"/>
      <c r="G43"/>
      <c r="I43"/>
    </row>
    <row r="44" spans="2:11" x14ac:dyDescent="0.2">
      <c r="B44"/>
      <c r="C44"/>
      <c r="D44"/>
      <c r="G44"/>
      <c r="I44"/>
    </row>
    <row r="45" spans="2:11" x14ac:dyDescent="0.2">
      <c r="B45"/>
      <c r="C45"/>
      <c r="D45"/>
      <c r="G45"/>
      <c r="I45"/>
    </row>
    <row r="46" spans="2:11" x14ac:dyDescent="0.2">
      <c r="B46"/>
      <c r="C46"/>
      <c r="D46"/>
      <c r="G46"/>
      <c r="I46"/>
    </row>
    <row r="47" spans="2:11" x14ac:dyDescent="0.2">
      <c r="B47"/>
      <c r="C47"/>
      <c r="D47"/>
      <c r="G47"/>
      <c r="I47"/>
    </row>
    <row r="48" spans="2:11" x14ac:dyDescent="0.2">
      <c r="B48"/>
      <c r="C48"/>
      <c r="D48"/>
      <c r="G48"/>
      <c r="I48"/>
    </row>
    <row r="49" spans="2:9" x14ac:dyDescent="0.2">
      <c r="B49"/>
      <c r="C49"/>
      <c r="D49"/>
      <c r="G49"/>
      <c r="I49"/>
    </row>
    <row r="50" spans="2:9" x14ac:dyDescent="0.2">
      <c r="B50"/>
      <c r="C50"/>
      <c r="D50"/>
      <c r="G50"/>
      <c r="I50"/>
    </row>
    <row r="51" spans="2:9" x14ac:dyDescent="0.2">
      <c r="B51"/>
      <c r="C51"/>
      <c r="D51"/>
      <c r="G51"/>
      <c r="I51"/>
    </row>
    <row r="52" spans="2:9" x14ac:dyDescent="0.2">
      <c r="B52"/>
      <c r="C52"/>
      <c r="D52"/>
      <c r="G52"/>
      <c r="I52"/>
    </row>
    <row r="53" spans="2:9" x14ac:dyDescent="0.2">
      <c r="B53"/>
      <c r="C53"/>
      <c r="D53"/>
      <c r="G53"/>
      <c r="I53"/>
    </row>
    <row r="54" spans="2:9" x14ac:dyDescent="0.2">
      <c r="B54"/>
      <c r="C54"/>
      <c r="D54"/>
      <c r="G54"/>
      <c r="I54"/>
    </row>
    <row r="55" spans="2:9" x14ac:dyDescent="0.2">
      <c r="B55"/>
      <c r="C55"/>
      <c r="D55"/>
      <c r="G55"/>
      <c r="I55"/>
    </row>
    <row r="56" spans="2:9" x14ac:dyDescent="0.2">
      <c r="B56"/>
      <c r="C56"/>
      <c r="D56"/>
      <c r="G56"/>
      <c r="I56"/>
    </row>
    <row r="57" spans="2:9" x14ac:dyDescent="0.2">
      <c r="B57"/>
      <c r="C57"/>
      <c r="D57"/>
      <c r="G57"/>
      <c r="I57"/>
    </row>
    <row r="58" spans="2:9" x14ac:dyDescent="0.2">
      <c r="B58"/>
      <c r="C58"/>
      <c r="D58"/>
      <c r="G58"/>
      <c r="I58"/>
    </row>
    <row r="59" spans="2:9" x14ac:dyDescent="0.2">
      <c r="B59"/>
      <c r="C59"/>
      <c r="D59"/>
      <c r="G59"/>
      <c r="I59"/>
    </row>
    <row r="60" spans="2:9" x14ac:dyDescent="0.2">
      <c r="B60"/>
      <c r="C60"/>
      <c r="D60"/>
      <c r="G60"/>
      <c r="I60"/>
    </row>
    <row r="61" spans="2:9" x14ac:dyDescent="0.2">
      <c r="B61"/>
      <c r="C61"/>
      <c r="D61"/>
      <c r="G61"/>
      <c r="I61"/>
    </row>
    <row r="62" spans="2:9" x14ac:dyDescent="0.2">
      <c r="B62"/>
      <c r="C62"/>
      <c r="D62"/>
      <c r="G62"/>
      <c r="I62"/>
    </row>
    <row r="63" spans="2:9" x14ac:dyDescent="0.2">
      <c r="B63"/>
      <c r="C63"/>
      <c r="D63"/>
      <c r="G63"/>
      <c r="I63"/>
    </row>
    <row r="64" spans="2:9" x14ac:dyDescent="0.2">
      <c r="B64"/>
      <c r="C64"/>
      <c r="D64"/>
      <c r="G64"/>
      <c r="I64"/>
    </row>
    <row r="65" spans="2:9" x14ac:dyDescent="0.2">
      <c r="B65"/>
      <c r="C65"/>
      <c r="D65"/>
      <c r="G65"/>
      <c r="I65"/>
    </row>
    <row r="66" spans="2:9" x14ac:dyDescent="0.2">
      <c r="B66"/>
      <c r="C66"/>
      <c r="D66"/>
      <c r="G66"/>
      <c r="I66"/>
    </row>
    <row r="67" spans="2:9" x14ac:dyDescent="0.2">
      <c r="B67"/>
      <c r="C67"/>
      <c r="D67"/>
      <c r="G67"/>
      <c r="I67"/>
    </row>
    <row r="68" spans="2:9" x14ac:dyDescent="0.2">
      <c r="B68"/>
      <c r="C68"/>
      <c r="D68"/>
      <c r="G68"/>
      <c r="I68"/>
    </row>
    <row r="69" spans="2:9" x14ac:dyDescent="0.2">
      <c r="B69"/>
      <c r="C69"/>
      <c r="D69"/>
      <c r="G69"/>
      <c r="I69"/>
    </row>
    <row r="70" spans="2:9" x14ac:dyDescent="0.2">
      <c r="B70"/>
      <c r="C70"/>
      <c r="D70"/>
      <c r="G70"/>
      <c r="I70"/>
    </row>
    <row r="71" spans="2:9" x14ac:dyDescent="0.2">
      <c r="B71"/>
      <c r="C71"/>
      <c r="D71"/>
      <c r="G71"/>
      <c r="I71"/>
    </row>
    <row r="72" spans="2:9" x14ac:dyDescent="0.2">
      <c r="B72"/>
      <c r="C72"/>
      <c r="D72"/>
      <c r="G72"/>
      <c r="I72"/>
    </row>
    <row r="73" spans="2:9" x14ac:dyDescent="0.2">
      <c r="B73"/>
      <c r="C73"/>
      <c r="D73"/>
      <c r="G73"/>
      <c r="I73"/>
    </row>
    <row r="74" spans="2:9" x14ac:dyDescent="0.2">
      <c r="B74"/>
      <c r="C74"/>
      <c r="D74"/>
      <c r="G74"/>
      <c r="I74"/>
    </row>
    <row r="75" spans="2:9" x14ac:dyDescent="0.2">
      <c r="B75"/>
      <c r="C75"/>
      <c r="D75"/>
      <c r="G75"/>
      <c r="I75"/>
    </row>
    <row r="76" spans="2:9" x14ac:dyDescent="0.2">
      <c r="B76"/>
      <c r="C76"/>
      <c r="D76"/>
      <c r="G76"/>
      <c r="I76"/>
    </row>
    <row r="77" spans="2:9" x14ac:dyDescent="0.2">
      <c r="B77"/>
      <c r="C77"/>
      <c r="D77"/>
      <c r="G77"/>
      <c r="I77"/>
    </row>
    <row r="78" spans="2:9" x14ac:dyDescent="0.2">
      <c r="B78"/>
      <c r="C78"/>
      <c r="D78"/>
      <c r="G78"/>
      <c r="I78"/>
    </row>
    <row r="79" spans="2:9" x14ac:dyDescent="0.2">
      <c r="B79"/>
      <c r="C79"/>
      <c r="D79"/>
      <c r="G79"/>
      <c r="I79"/>
    </row>
    <row r="80" spans="2:9" x14ac:dyDescent="0.2">
      <c r="B80"/>
      <c r="C80"/>
      <c r="D80"/>
      <c r="G80"/>
      <c r="I80"/>
    </row>
    <row r="81" spans="2:9" x14ac:dyDescent="0.2">
      <c r="B81"/>
      <c r="C81"/>
      <c r="D81"/>
      <c r="G81"/>
      <c r="I81"/>
    </row>
    <row r="82" spans="2:9" x14ac:dyDescent="0.2">
      <c r="B82"/>
      <c r="C82"/>
      <c r="D82"/>
      <c r="G82"/>
      <c r="I82"/>
    </row>
    <row r="83" spans="2:9" x14ac:dyDescent="0.2">
      <c r="B83"/>
      <c r="C83"/>
      <c r="D83"/>
      <c r="G83"/>
      <c r="I83"/>
    </row>
    <row r="84" spans="2:9" x14ac:dyDescent="0.2">
      <c r="B84"/>
      <c r="C84"/>
      <c r="D84"/>
      <c r="G84"/>
      <c r="I84"/>
    </row>
    <row r="85" spans="2:9" x14ac:dyDescent="0.2">
      <c r="B85"/>
      <c r="C85"/>
      <c r="D85"/>
      <c r="G85"/>
      <c r="I85"/>
    </row>
    <row r="86" spans="2:9" x14ac:dyDescent="0.2">
      <c r="B86"/>
      <c r="C86"/>
      <c r="D86"/>
      <c r="G86"/>
      <c r="I86"/>
    </row>
    <row r="87" spans="2:9" x14ac:dyDescent="0.2">
      <c r="B87"/>
      <c r="C87"/>
      <c r="D87"/>
      <c r="G87"/>
      <c r="I87"/>
    </row>
    <row r="88" spans="2:9" x14ac:dyDescent="0.2">
      <c r="B88"/>
      <c r="C88"/>
      <c r="D88"/>
      <c r="G88"/>
      <c r="I88"/>
    </row>
    <row r="89" spans="2:9" x14ac:dyDescent="0.2">
      <c r="B89"/>
      <c r="C89"/>
      <c r="D89"/>
      <c r="G89"/>
      <c r="I89"/>
    </row>
    <row r="90" spans="2:9" x14ac:dyDescent="0.2">
      <c r="B90"/>
      <c r="C90"/>
      <c r="D90"/>
      <c r="G90"/>
      <c r="I90"/>
    </row>
    <row r="91" spans="2:9" x14ac:dyDescent="0.2">
      <c r="B91"/>
      <c r="C91"/>
      <c r="D91"/>
      <c r="G91"/>
      <c r="I91"/>
    </row>
    <row r="92" spans="2:9" x14ac:dyDescent="0.2">
      <c r="B92"/>
      <c r="C92"/>
      <c r="D92"/>
      <c r="G92"/>
      <c r="I92"/>
    </row>
    <row r="93" spans="2:9" x14ac:dyDescent="0.2">
      <c r="B93"/>
      <c r="C93"/>
      <c r="D93"/>
      <c r="G93"/>
      <c r="I93"/>
    </row>
    <row r="94" spans="2:9" x14ac:dyDescent="0.2">
      <c r="B94"/>
      <c r="C94"/>
      <c r="D94"/>
      <c r="G94"/>
      <c r="I94"/>
    </row>
    <row r="95" spans="2:9" x14ac:dyDescent="0.2">
      <c r="B95"/>
      <c r="C95"/>
      <c r="D95"/>
      <c r="G95"/>
      <c r="I95"/>
    </row>
    <row r="96" spans="2:9" x14ac:dyDescent="0.2">
      <c r="B96"/>
      <c r="C96"/>
      <c r="D96"/>
      <c r="G96"/>
      <c r="I96"/>
    </row>
    <row r="97" spans="2:9" x14ac:dyDescent="0.2">
      <c r="B97"/>
      <c r="C97"/>
      <c r="D97"/>
      <c r="G97"/>
      <c r="I97"/>
    </row>
    <row r="98" spans="2:9" x14ac:dyDescent="0.2">
      <c r="B98"/>
      <c r="C98"/>
      <c r="D98"/>
      <c r="G98"/>
      <c r="I98"/>
    </row>
    <row r="99" spans="2:9" x14ac:dyDescent="0.2">
      <c r="B99"/>
      <c r="C99"/>
      <c r="D99"/>
      <c r="G99"/>
      <c r="I99"/>
    </row>
    <row r="100" spans="2:9" x14ac:dyDescent="0.2">
      <c r="B100"/>
      <c r="C100"/>
      <c r="D100"/>
      <c r="G100"/>
      <c r="I100"/>
    </row>
    <row r="101" spans="2:9" x14ac:dyDescent="0.2">
      <c r="B101"/>
      <c r="C101"/>
      <c r="D101"/>
      <c r="G101"/>
      <c r="I101"/>
    </row>
    <row r="102" spans="2:9" x14ac:dyDescent="0.2">
      <c r="B102"/>
      <c r="C102"/>
      <c r="D102"/>
      <c r="G102"/>
      <c r="I102"/>
    </row>
    <row r="103" spans="2:9" x14ac:dyDescent="0.2">
      <c r="B103"/>
      <c r="C103"/>
      <c r="D103"/>
      <c r="G103"/>
      <c r="I103"/>
    </row>
    <row r="104" spans="2:9" x14ac:dyDescent="0.2">
      <c r="B104"/>
      <c r="C104"/>
      <c r="D104"/>
      <c r="G104"/>
      <c r="I104"/>
    </row>
    <row r="105" spans="2:9" x14ac:dyDescent="0.2">
      <c r="B105"/>
      <c r="C105"/>
      <c r="D105"/>
      <c r="G105"/>
      <c r="I105"/>
    </row>
    <row r="106" spans="2:9" x14ac:dyDescent="0.2">
      <c r="B106"/>
      <c r="C106"/>
      <c r="D106"/>
      <c r="G106"/>
      <c r="I106"/>
    </row>
    <row r="107" spans="2:9" x14ac:dyDescent="0.2">
      <c r="B107"/>
      <c r="C107"/>
      <c r="D107"/>
      <c r="G107"/>
      <c r="I107"/>
    </row>
    <row r="108" spans="2:9" x14ac:dyDescent="0.2">
      <c r="B108"/>
      <c r="C108"/>
      <c r="D108"/>
      <c r="G108"/>
      <c r="I108"/>
    </row>
    <row r="109" spans="2:9" x14ac:dyDescent="0.2">
      <c r="B109"/>
      <c r="C109"/>
      <c r="D109"/>
      <c r="G109"/>
      <c r="I109"/>
    </row>
    <row r="110" spans="2:9" x14ac:dyDescent="0.2">
      <c r="B110"/>
      <c r="C110"/>
      <c r="D110"/>
      <c r="G110"/>
      <c r="I110"/>
    </row>
    <row r="111" spans="2:9" x14ac:dyDescent="0.2">
      <c r="B111"/>
      <c r="C111"/>
      <c r="D111"/>
      <c r="G111"/>
      <c r="I111"/>
    </row>
    <row r="112" spans="2:9" x14ac:dyDescent="0.2">
      <c r="B112"/>
      <c r="C112"/>
      <c r="D112"/>
      <c r="G112"/>
      <c r="I112"/>
    </row>
    <row r="113" spans="2:9" x14ac:dyDescent="0.2">
      <c r="B113"/>
      <c r="C113"/>
      <c r="D113"/>
      <c r="G113"/>
      <c r="I113"/>
    </row>
    <row r="114" spans="2:9" x14ac:dyDescent="0.2">
      <c r="B114"/>
      <c r="C114"/>
      <c r="D114"/>
      <c r="G114"/>
      <c r="I114"/>
    </row>
    <row r="115" spans="2:9" x14ac:dyDescent="0.2">
      <c r="B115"/>
      <c r="C115"/>
      <c r="D115"/>
      <c r="G115"/>
      <c r="I115"/>
    </row>
    <row r="116" spans="2:9" x14ac:dyDescent="0.2">
      <c r="B116"/>
      <c r="C116"/>
      <c r="D116"/>
      <c r="G116"/>
      <c r="I116"/>
    </row>
    <row r="117" spans="2:9" x14ac:dyDescent="0.2">
      <c r="B117"/>
      <c r="C117"/>
      <c r="D117"/>
      <c r="G117"/>
      <c r="I117"/>
    </row>
    <row r="118" spans="2:9" x14ac:dyDescent="0.2">
      <c r="B118"/>
      <c r="C118"/>
      <c r="D118"/>
      <c r="G118"/>
      <c r="I118"/>
    </row>
    <row r="119" spans="2:9" x14ac:dyDescent="0.2">
      <c r="B119"/>
      <c r="C119"/>
      <c r="D119"/>
      <c r="G119"/>
      <c r="I119"/>
    </row>
    <row r="120" spans="2:9" x14ac:dyDescent="0.2">
      <c r="B120"/>
      <c r="C120"/>
      <c r="D120"/>
      <c r="G120"/>
      <c r="I120"/>
    </row>
    <row r="121" spans="2:9" x14ac:dyDescent="0.2">
      <c r="B121"/>
      <c r="C121"/>
      <c r="D121"/>
      <c r="G121"/>
      <c r="I121"/>
    </row>
    <row r="122" spans="2:9" x14ac:dyDescent="0.2">
      <c r="B122"/>
      <c r="C122"/>
      <c r="D122"/>
      <c r="G122"/>
      <c r="I122"/>
    </row>
    <row r="123" spans="2:9" x14ac:dyDescent="0.2">
      <c r="B123"/>
      <c r="C123"/>
      <c r="D123"/>
      <c r="G123"/>
      <c r="I123"/>
    </row>
    <row r="124" spans="2:9" x14ac:dyDescent="0.2">
      <c r="B124"/>
      <c r="C124"/>
      <c r="D124"/>
      <c r="G124"/>
      <c r="I124"/>
    </row>
    <row r="125" spans="2:9" x14ac:dyDescent="0.2">
      <c r="B125"/>
      <c r="C125"/>
      <c r="D125"/>
      <c r="G125"/>
      <c r="I125"/>
    </row>
    <row r="126" spans="2:9" x14ac:dyDescent="0.2">
      <c r="B126"/>
      <c r="C126"/>
      <c r="D126"/>
      <c r="G126"/>
      <c r="I126"/>
    </row>
    <row r="127" spans="2:9" x14ac:dyDescent="0.2">
      <c r="B127"/>
      <c r="C127"/>
      <c r="D127"/>
      <c r="G127"/>
      <c r="I127"/>
    </row>
    <row r="128" spans="2:9" x14ac:dyDescent="0.2">
      <c r="B128"/>
      <c r="C128"/>
      <c r="D128"/>
      <c r="G128"/>
      <c r="I128"/>
    </row>
    <row r="129" spans="2:9" x14ac:dyDescent="0.2">
      <c r="B129"/>
      <c r="C129"/>
      <c r="D129"/>
      <c r="G129"/>
      <c r="I129"/>
    </row>
    <row r="130" spans="2:9" x14ac:dyDescent="0.2">
      <c r="B130"/>
      <c r="C130"/>
      <c r="D130"/>
      <c r="G130"/>
      <c r="I130"/>
    </row>
    <row r="131" spans="2:9" x14ac:dyDescent="0.2">
      <c r="B131"/>
      <c r="C131"/>
      <c r="D131"/>
      <c r="G131"/>
      <c r="I131"/>
    </row>
    <row r="132" spans="2:9" x14ac:dyDescent="0.2">
      <c r="B132"/>
      <c r="C132"/>
      <c r="D132"/>
      <c r="G132"/>
      <c r="I132"/>
    </row>
    <row r="133" spans="2:9" x14ac:dyDescent="0.2">
      <c r="B133"/>
      <c r="C133"/>
      <c r="D133"/>
      <c r="G133"/>
      <c r="I133"/>
    </row>
    <row r="134" spans="2:9" x14ac:dyDescent="0.2">
      <c r="B134"/>
      <c r="C134"/>
      <c r="D134"/>
      <c r="G134"/>
      <c r="I134"/>
    </row>
    <row r="135" spans="2:9" x14ac:dyDescent="0.2">
      <c r="B135"/>
      <c r="C135"/>
      <c r="D135"/>
      <c r="G135"/>
      <c r="I135"/>
    </row>
    <row r="136" spans="2:9" x14ac:dyDescent="0.2">
      <c r="B136"/>
      <c r="C136"/>
      <c r="D136"/>
      <c r="G136"/>
      <c r="I136"/>
    </row>
    <row r="137" spans="2:9" x14ac:dyDescent="0.2">
      <c r="B137"/>
      <c r="C137"/>
      <c r="D137"/>
      <c r="G137"/>
      <c r="I137"/>
    </row>
    <row r="138" spans="2:9" x14ac:dyDescent="0.2">
      <c r="B138"/>
      <c r="C138"/>
      <c r="D138"/>
      <c r="G138"/>
      <c r="I138"/>
    </row>
    <row r="139" spans="2:9" x14ac:dyDescent="0.2">
      <c r="B139"/>
      <c r="C139"/>
      <c r="D139"/>
      <c r="G139"/>
      <c r="I139"/>
    </row>
    <row r="140" spans="2:9" x14ac:dyDescent="0.2">
      <c r="B140"/>
      <c r="C140"/>
      <c r="D140"/>
      <c r="G140"/>
      <c r="I140"/>
    </row>
    <row r="141" spans="2:9" x14ac:dyDescent="0.2">
      <c r="B141"/>
      <c r="C141"/>
      <c r="D141"/>
      <c r="G141"/>
      <c r="I141"/>
    </row>
    <row r="142" spans="2:9" x14ac:dyDescent="0.2">
      <c r="B142"/>
      <c r="C142"/>
      <c r="D142"/>
      <c r="G142"/>
      <c r="I142"/>
    </row>
    <row r="143" spans="2:9" x14ac:dyDescent="0.2">
      <c r="B143"/>
      <c r="C143"/>
      <c r="D143"/>
      <c r="G143"/>
      <c r="I143"/>
    </row>
    <row r="144" spans="2:9" x14ac:dyDescent="0.2">
      <c r="B144"/>
      <c r="C144"/>
      <c r="D144"/>
      <c r="G144"/>
      <c r="I144"/>
    </row>
    <row r="145" spans="2:9" x14ac:dyDescent="0.2">
      <c r="B145"/>
      <c r="C145"/>
      <c r="D145"/>
      <c r="G145"/>
      <c r="I145"/>
    </row>
    <row r="146" spans="2:9" x14ac:dyDescent="0.2">
      <c r="B146"/>
      <c r="C146"/>
      <c r="D146"/>
      <c r="G146"/>
      <c r="I146"/>
    </row>
    <row r="147" spans="2:9" x14ac:dyDescent="0.2">
      <c r="B147"/>
      <c r="C147"/>
      <c r="D147"/>
      <c r="G147"/>
      <c r="I147"/>
    </row>
    <row r="148" spans="2:9" x14ac:dyDescent="0.2">
      <c r="B148"/>
      <c r="C148"/>
      <c r="D148"/>
      <c r="G148"/>
      <c r="I148"/>
    </row>
    <row r="149" spans="2:9" x14ac:dyDescent="0.2">
      <c r="B149"/>
      <c r="C149"/>
      <c r="D149"/>
      <c r="G149"/>
      <c r="I149"/>
    </row>
    <row r="150" spans="2:9" x14ac:dyDescent="0.2">
      <c r="B150"/>
      <c r="C150"/>
      <c r="D150"/>
      <c r="G150"/>
      <c r="I150"/>
    </row>
    <row r="151" spans="2:9" x14ac:dyDescent="0.2">
      <c r="B151"/>
      <c r="C151"/>
      <c r="D151"/>
      <c r="G151"/>
      <c r="I151"/>
    </row>
    <row r="152" spans="2:9" x14ac:dyDescent="0.2">
      <c r="B152"/>
      <c r="C152"/>
      <c r="D152"/>
      <c r="G152"/>
      <c r="I152"/>
    </row>
    <row r="153" spans="2:9" x14ac:dyDescent="0.2">
      <c r="B153"/>
      <c r="C153"/>
      <c r="D153"/>
      <c r="G153"/>
      <c r="I153"/>
    </row>
    <row r="154" spans="2:9" x14ac:dyDescent="0.2">
      <c r="B154"/>
      <c r="C154"/>
      <c r="D154"/>
      <c r="G154"/>
      <c r="I154"/>
    </row>
    <row r="155" spans="2:9" x14ac:dyDescent="0.2">
      <c r="B155"/>
      <c r="C155"/>
      <c r="D155"/>
      <c r="G155"/>
      <c r="I155"/>
    </row>
    <row r="156" spans="2:9" x14ac:dyDescent="0.2">
      <c r="B156"/>
      <c r="C156"/>
      <c r="D156"/>
      <c r="G156"/>
      <c r="I156"/>
    </row>
    <row r="157" spans="2:9" x14ac:dyDescent="0.2">
      <c r="B157"/>
      <c r="C157"/>
      <c r="D157"/>
      <c r="G157"/>
      <c r="I157"/>
    </row>
    <row r="158" spans="2:9" x14ac:dyDescent="0.2">
      <c r="B158"/>
      <c r="C158"/>
      <c r="D158"/>
      <c r="G158"/>
      <c r="I158"/>
    </row>
    <row r="159" spans="2:9" x14ac:dyDescent="0.2">
      <c r="B159"/>
      <c r="C159"/>
      <c r="D159"/>
      <c r="G159"/>
      <c r="I159"/>
    </row>
    <row r="160" spans="2:9" x14ac:dyDescent="0.2">
      <c r="B160"/>
      <c r="C160"/>
      <c r="D160"/>
      <c r="G160"/>
      <c r="I160"/>
    </row>
    <row r="161" spans="2:9" x14ac:dyDescent="0.2">
      <c r="B161"/>
      <c r="C161"/>
      <c r="D161"/>
      <c r="G161"/>
      <c r="I161"/>
    </row>
    <row r="162" spans="2:9" x14ac:dyDescent="0.2">
      <c r="B162"/>
      <c r="C162"/>
      <c r="D162"/>
      <c r="G162"/>
      <c r="I162"/>
    </row>
    <row r="163" spans="2:9" x14ac:dyDescent="0.2">
      <c r="B163"/>
      <c r="C163"/>
      <c r="D163"/>
      <c r="G163"/>
      <c r="I163"/>
    </row>
    <row r="164" spans="2:9" x14ac:dyDescent="0.2">
      <c r="B164"/>
      <c r="C164"/>
      <c r="D164"/>
      <c r="G164"/>
      <c r="I164"/>
    </row>
    <row r="165" spans="2:9" x14ac:dyDescent="0.2">
      <c r="B165"/>
      <c r="C165"/>
      <c r="D165"/>
      <c r="G165"/>
      <c r="I165"/>
    </row>
    <row r="166" spans="2:9" x14ac:dyDescent="0.2">
      <c r="B166"/>
      <c r="C166"/>
      <c r="D166"/>
      <c r="G166"/>
      <c r="I166"/>
    </row>
    <row r="167" spans="2:9" x14ac:dyDescent="0.2">
      <c r="B167"/>
      <c r="C167"/>
      <c r="D167"/>
      <c r="G167"/>
      <c r="I167"/>
    </row>
    <row r="168" spans="2:9" x14ac:dyDescent="0.2">
      <c r="B168"/>
      <c r="C168"/>
      <c r="D168"/>
      <c r="G168"/>
      <c r="I168"/>
    </row>
    <row r="169" spans="2:9" x14ac:dyDescent="0.2">
      <c r="B169"/>
      <c r="C169"/>
      <c r="D169"/>
      <c r="G169"/>
      <c r="I169"/>
    </row>
    <row r="170" spans="2:9" x14ac:dyDescent="0.2">
      <c r="B170"/>
      <c r="C170"/>
      <c r="D170"/>
      <c r="G170"/>
      <c r="I170"/>
    </row>
    <row r="171" spans="2:9" x14ac:dyDescent="0.2">
      <c r="B171"/>
      <c r="C171"/>
      <c r="D171"/>
      <c r="G171"/>
      <c r="I171"/>
    </row>
    <row r="172" spans="2:9" x14ac:dyDescent="0.2">
      <c r="B172"/>
      <c r="C172"/>
      <c r="D172"/>
      <c r="G172"/>
      <c r="I172"/>
    </row>
    <row r="173" spans="2:9" x14ac:dyDescent="0.2">
      <c r="B173"/>
      <c r="C173"/>
      <c r="D173"/>
      <c r="G173"/>
      <c r="I173"/>
    </row>
    <row r="174" spans="2:9" x14ac:dyDescent="0.2">
      <c r="B174"/>
      <c r="C174"/>
      <c r="D174"/>
      <c r="G174"/>
      <c r="I174"/>
    </row>
    <row r="175" spans="2:9" x14ac:dyDescent="0.2">
      <c r="B175"/>
      <c r="C175"/>
      <c r="D175"/>
      <c r="G175"/>
      <c r="I175"/>
    </row>
    <row r="176" spans="2:9" x14ac:dyDescent="0.2">
      <c r="B176"/>
      <c r="C176"/>
      <c r="D176"/>
      <c r="G176"/>
      <c r="I176"/>
    </row>
    <row r="177" spans="2:9" x14ac:dyDescent="0.2">
      <c r="B177"/>
      <c r="C177"/>
      <c r="D177"/>
      <c r="G177"/>
      <c r="I177"/>
    </row>
    <row r="178" spans="2:9" x14ac:dyDescent="0.2">
      <c r="B178"/>
      <c r="C178"/>
      <c r="D178"/>
      <c r="G178"/>
      <c r="I178"/>
    </row>
    <row r="179" spans="2:9" x14ac:dyDescent="0.2">
      <c r="B179"/>
      <c r="C179"/>
      <c r="D179"/>
      <c r="G179"/>
      <c r="I179"/>
    </row>
    <row r="180" spans="2:9" x14ac:dyDescent="0.2">
      <c r="B180"/>
      <c r="C180"/>
      <c r="D180"/>
      <c r="G180"/>
      <c r="I180"/>
    </row>
    <row r="181" spans="2:9" x14ac:dyDescent="0.2">
      <c r="B181"/>
      <c r="C181"/>
      <c r="D181"/>
      <c r="G181"/>
      <c r="I181"/>
    </row>
    <row r="182" spans="2:9" x14ac:dyDescent="0.2">
      <c r="B182"/>
      <c r="C182"/>
      <c r="D182"/>
      <c r="G182"/>
      <c r="I182"/>
    </row>
    <row r="183" spans="2:9" x14ac:dyDescent="0.2">
      <c r="B183"/>
      <c r="C183"/>
      <c r="D183"/>
      <c r="G183"/>
      <c r="I183"/>
    </row>
    <row r="184" spans="2:9" x14ac:dyDescent="0.2">
      <c r="B184"/>
      <c r="C184"/>
      <c r="D184"/>
      <c r="G184"/>
      <c r="I184"/>
    </row>
    <row r="185" spans="2:9" x14ac:dyDescent="0.2">
      <c r="B185"/>
      <c r="C185"/>
      <c r="D185"/>
      <c r="G185"/>
      <c r="I185"/>
    </row>
    <row r="186" spans="2:9" x14ac:dyDescent="0.2">
      <c r="B186"/>
      <c r="C186"/>
      <c r="D186"/>
      <c r="G186"/>
      <c r="I186"/>
    </row>
    <row r="187" spans="2:9" x14ac:dyDescent="0.2">
      <c r="B187"/>
      <c r="C187"/>
      <c r="D187"/>
      <c r="G187"/>
      <c r="I187"/>
    </row>
    <row r="188" spans="2:9" x14ac:dyDescent="0.2">
      <c r="B188"/>
      <c r="C188"/>
      <c r="D188"/>
      <c r="G188"/>
      <c r="I188"/>
    </row>
    <row r="189" spans="2:9" x14ac:dyDescent="0.2">
      <c r="B189"/>
      <c r="C189"/>
      <c r="D189"/>
      <c r="G189"/>
      <c r="I189"/>
    </row>
    <row r="190" spans="2:9" x14ac:dyDescent="0.2">
      <c r="B190"/>
      <c r="C190"/>
      <c r="D190"/>
      <c r="G190"/>
      <c r="I190"/>
    </row>
    <row r="191" spans="2:9" x14ac:dyDescent="0.2">
      <c r="B191"/>
      <c r="C191"/>
      <c r="D191"/>
      <c r="G191"/>
      <c r="I191"/>
    </row>
    <row r="192" spans="2:9" x14ac:dyDescent="0.2">
      <c r="B192"/>
      <c r="C192"/>
      <c r="D192"/>
      <c r="G192"/>
      <c r="I192"/>
    </row>
    <row r="193" spans="2:9" x14ac:dyDescent="0.2">
      <c r="B193"/>
      <c r="C193"/>
      <c r="D193"/>
      <c r="G193"/>
      <c r="I193"/>
    </row>
    <row r="194" spans="2:9" x14ac:dyDescent="0.2">
      <c r="B194"/>
      <c r="C194"/>
      <c r="D194"/>
      <c r="G194"/>
      <c r="I194"/>
    </row>
    <row r="195" spans="2:9" x14ac:dyDescent="0.2">
      <c r="B195"/>
      <c r="C195"/>
      <c r="D195"/>
      <c r="G195"/>
      <c r="I195"/>
    </row>
    <row r="196" spans="2:9" x14ac:dyDescent="0.2">
      <c r="B196"/>
      <c r="C196"/>
      <c r="D196"/>
      <c r="G196"/>
      <c r="I196"/>
    </row>
    <row r="197" spans="2:9" x14ac:dyDescent="0.2">
      <c r="B197"/>
      <c r="C197"/>
      <c r="D197"/>
      <c r="G197"/>
      <c r="I197"/>
    </row>
    <row r="198" spans="2:9" x14ac:dyDescent="0.2">
      <c r="B198"/>
      <c r="C198"/>
      <c r="D198"/>
      <c r="G198"/>
      <c r="I198"/>
    </row>
    <row r="199" spans="2:9" x14ac:dyDescent="0.2">
      <c r="B199"/>
      <c r="C199"/>
      <c r="D199"/>
      <c r="G199"/>
      <c r="I199"/>
    </row>
    <row r="200" spans="2:9" x14ac:dyDescent="0.2">
      <c r="B200"/>
      <c r="C200"/>
      <c r="D200"/>
      <c r="G200"/>
      <c r="I200"/>
    </row>
    <row r="201" spans="2:9" x14ac:dyDescent="0.2">
      <c r="B201"/>
      <c r="C201"/>
      <c r="D201"/>
      <c r="G201"/>
      <c r="I201"/>
    </row>
    <row r="202" spans="2:9" x14ac:dyDescent="0.2">
      <c r="B202"/>
      <c r="C202"/>
      <c r="D202"/>
      <c r="G202"/>
      <c r="I202"/>
    </row>
    <row r="203" spans="2:9" x14ac:dyDescent="0.2">
      <c r="B203"/>
      <c r="C203"/>
      <c r="D203"/>
      <c r="G203"/>
      <c r="I203"/>
    </row>
    <row r="204" spans="2:9" x14ac:dyDescent="0.2">
      <c r="B204"/>
      <c r="C204"/>
      <c r="D204"/>
      <c r="G204"/>
      <c r="I204"/>
    </row>
    <row r="205" spans="2:9" x14ac:dyDescent="0.2">
      <c r="B205"/>
      <c r="C205"/>
      <c r="D205"/>
      <c r="G205"/>
      <c r="I205"/>
    </row>
    <row r="206" spans="2:9" x14ac:dyDescent="0.2">
      <c r="B206"/>
      <c r="C206"/>
      <c r="D206"/>
      <c r="G206"/>
      <c r="I206"/>
    </row>
    <row r="207" spans="2:9" x14ac:dyDescent="0.2">
      <c r="B207"/>
      <c r="C207"/>
      <c r="D207"/>
      <c r="G207"/>
      <c r="I207"/>
    </row>
    <row r="208" spans="2:9" x14ac:dyDescent="0.2">
      <c r="B208"/>
      <c r="C208"/>
      <c r="D208"/>
      <c r="G208"/>
      <c r="I208"/>
    </row>
    <row r="209" spans="2:9" x14ac:dyDescent="0.2">
      <c r="B209"/>
      <c r="C209"/>
      <c r="D209"/>
      <c r="G209"/>
      <c r="I209"/>
    </row>
    <row r="210" spans="2:9" x14ac:dyDescent="0.2">
      <c r="B210"/>
      <c r="C210"/>
      <c r="D210"/>
      <c r="G210"/>
      <c r="I210"/>
    </row>
    <row r="211" spans="2:9" x14ac:dyDescent="0.2">
      <c r="B211"/>
      <c r="C211"/>
      <c r="D211"/>
      <c r="G211"/>
      <c r="I211"/>
    </row>
    <row r="212" spans="2:9" x14ac:dyDescent="0.2">
      <c r="B212"/>
      <c r="C212"/>
      <c r="D212"/>
      <c r="G212"/>
      <c r="I212"/>
    </row>
    <row r="213" spans="2:9" x14ac:dyDescent="0.2">
      <c r="B213"/>
      <c r="C213"/>
      <c r="D213"/>
      <c r="G213"/>
      <c r="I213"/>
    </row>
    <row r="214" spans="2:9" x14ac:dyDescent="0.2">
      <c r="B214"/>
      <c r="C214"/>
      <c r="D214"/>
      <c r="G214"/>
      <c r="I214"/>
    </row>
    <row r="215" spans="2:9" x14ac:dyDescent="0.2">
      <c r="B215"/>
      <c r="C215"/>
      <c r="D215"/>
      <c r="G215"/>
      <c r="I215"/>
    </row>
    <row r="216" spans="2:9" x14ac:dyDescent="0.2">
      <c r="B216"/>
      <c r="C216"/>
      <c r="D216"/>
      <c r="G216"/>
      <c r="I216"/>
    </row>
    <row r="217" spans="2:9" x14ac:dyDescent="0.2">
      <c r="B217"/>
      <c r="C217"/>
      <c r="D217"/>
      <c r="G217"/>
      <c r="I217"/>
    </row>
    <row r="218" spans="2:9" x14ac:dyDescent="0.2">
      <c r="B218"/>
      <c r="C218"/>
      <c r="D218"/>
      <c r="G218"/>
      <c r="I218"/>
    </row>
    <row r="219" spans="2:9" x14ac:dyDescent="0.2">
      <c r="B219"/>
      <c r="C219"/>
      <c r="D219"/>
      <c r="G219"/>
      <c r="I219"/>
    </row>
    <row r="220" spans="2:9" x14ac:dyDescent="0.2">
      <c r="B220"/>
      <c r="C220"/>
      <c r="D220"/>
      <c r="G220"/>
      <c r="I220"/>
    </row>
    <row r="221" spans="2:9" x14ac:dyDescent="0.2">
      <c r="B221"/>
      <c r="C221"/>
      <c r="D221"/>
      <c r="G221"/>
      <c r="I221"/>
    </row>
    <row r="222" spans="2:9" x14ac:dyDescent="0.2">
      <c r="B222"/>
      <c r="C222"/>
      <c r="D222"/>
      <c r="G222"/>
      <c r="I222"/>
    </row>
    <row r="223" spans="2:9" x14ac:dyDescent="0.2">
      <c r="B223"/>
      <c r="C223"/>
      <c r="D223"/>
      <c r="G223"/>
      <c r="I223"/>
    </row>
    <row r="224" spans="2:9" x14ac:dyDescent="0.2">
      <c r="B224"/>
      <c r="C224"/>
      <c r="D224"/>
      <c r="G224"/>
      <c r="I224"/>
    </row>
    <row r="225" spans="2:9" x14ac:dyDescent="0.2">
      <c r="B225"/>
      <c r="C225"/>
      <c r="D225"/>
      <c r="G225"/>
      <c r="I225"/>
    </row>
    <row r="226" spans="2:9" x14ac:dyDescent="0.2">
      <c r="B226"/>
      <c r="C226"/>
      <c r="D226"/>
      <c r="G226"/>
      <c r="I226"/>
    </row>
    <row r="227" spans="2:9" x14ac:dyDescent="0.2">
      <c r="B227"/>
      <c r="C227"/>
      <c r="D227"/>
      <c r="G227"/>
      <c r="I227"/>
    </row>
    <row r="228" spans="2:9" x14ac:dyDescent="0.2">
      <c r="B228"/>
      <c r="C228"/>
      <c r="D228"/>
      <c r="G228"/>
      <c r="I228"/>
    </row>
    <row r="229" spans="2:9" x14ac:dyDescent="0.2">
      <c r="B229"/>
      <c r="C229"/>
      <c r="D229"/>
      <c r="G229"/>
      <c r="I229"/>
    </row>
    <row r="230" spans="2:9" x14ac:dyDescent="0.2">
      <c r="B230"/>
      <c r="C230"/>
      <c r="D230"/>
      <c r="G230"/>
      <c r="I230"/>
    </row>
    <row r="231" spans="2:9" x14ac:dyDescent="0.2">
      <c r="B231"/>
      <c r="C231"/>
      <c r="D231"/>
      <c r="G231"/>
      <c r="I231"/>
    </row>
    <row r="232" spans="2:9" x14ac:dyDescent="0.2">
      <c r="B232"/>
      <c r="C232"/>
      <c r="D232"/>
      <c r="G232"/>
      <c r="I232"/>
    </row>
    <row r="233" spans="2:9" x14ac:dyDescent="0.2">
      <c r="B233"/>
      <c r="C233"/>
      <c r="D233"/>
      <c r="G233"/>
      <c r="I233"/>
    </row>
    <row r="234" spans="2:9" x14ac:dyDescent="0.2">
      <c r="B234"/>
      <c r="C234"/>
      <c r="D234"/>
      <c r="G234"/>
      <c r="I234"/>
    </row>
    <row r="235" spans="2:9" x14ac:dyDescent="0.2">
      <c r="B235"/>
      <c r="C235"/>
      <c r="D235"/>
      <c r="G235"/>
      <c r="I235"/>
    </row>
    <row r="236" spans="2:9" x14ac:dyDescent="0.2">
      <c r="B236"/>
      <c r="C236"/>
      <c r="D236"/>
      <c r="G236"/>
      <c r="I236"/>
    </row>
    <row r="237" spans="2:9" x14ac:dyDescent="0.2">
      <c r="B237"/>
      <c r="C237"/>
      <c r="D237"/>
      <c r="G237"/>
      <c r="I237"/>
    </row>
    <row r="238" spans="2:9" x14ac:dyDescent="0.2">
      <c r="B238"/>
      <c r="C238"/>
      <c r="D238"/>
      <c r="G238"/>
      <c r="I238"/>
    </row>
    <row r="239" spans="2:9" x14ac:dyDescent="0.2">
      <c r="B239"/>
      <c r="C239"/>
      <c r="D239"/>
      <c r="G239"/>
      <c r="I239"/>
    </row>
    <row r="240" spans="2:9" x14ac:dyDescent="0.2">
      <c r="B240"/>
      <c r="C240"/>
      <c r="D240"/>
      <c r="G240"/>
      <c r="I240"/>
    </row>
    <row r="241" spans="2:9" x14ac:dyDescent="0.2">
      <c r="B241"/>
      <c r="C241"/>
      <c r="D241"/>
      <c r="G241"/>
      <c r="I241"/>
    </row>
    <row r="242" spans="2:9" x14ac:dyDescent="0.2">
      <c r="B242"/>
      <c r="C242"/>
      <c r="D242"/>
      <c r="G242"/>
      <c r="I242"/>
    </row>
    <row r="243" spans="2:9" x14ac:dyDescent="0.2">
      <c r="B243"/>
      <c r="C243"/>
      <c r="D243"/>
      <c r="G243"/>
      <c r="I243"/>
    </row>
    <row r="244" spans="2:9" x14ac:dyDescent="0.2">
      <c r="B244"/>
      <c r="C244"/>
      <c r="D244"/>
      <c r="G244"/>
      <c r="I244"/>
    </row>
    <row r="245" spans="2:9" x14ac:dyDescent="0.2">
      <c r="B245"/>
      <c r="C245"/>
      <c r="D245"/>
      <c r="G245"/>
      <c r="I245"/>
    </row>
    <row r="246" spans="2:9" x14ac:dyDescent="0.2">
      <c r="B246"/>
      <c r="C246"/>
      <c r="D246"/>
      <c r="G246"/>
      <c r="I246"/>
    </row>
    <row r="247" spans="2:9" x14ac:dyDescent="0.2">
      <c r="B247"/>
      <c r="C247"/>
      <c r="D247"/>
      <c r="G247"/>
      <c r="I247"/>
    </row>
    <row r="248" spans="2:9" x14ac:dyDescent="0.2">
      <c r="B248"/>
      <c r="C248"/>
      <c r="D248"/>
      <c r="G248"/>
      <c r="I248"/>
    </row>
    <row r="249" spans="2:9" x14ac:dyDescent="0.2">
      <c r="B249"/>
      <c r="C249"/>
      <c r="D249"/>
      <c r="G249"/>
      <c r="I249"/>
    </row>
    <row r="250" spans="2:9" x14ac:dyDescent="0.2">
      <c r="B250"/>
      <c r="C250"/>
      <c r="D250"/>
      <c r="G250"/>
      <c r="I250"/>
    </row>
    <row r="251" spans="2:9" x14ac:dyDescent="0.2">
      <c r="B251"/>
      <c r="C251"/>
      <c r="D251"/>
      <c r="G251"/>
      <c r="I251"/>
    </row>
    <row r="252" spans="2:9" x14ac:dyDescent="0.2">
      <c r="B252"/>
      <c r="C252"/>
      <c r="D252"/>
      <c r="G252"/>
      <c r="I252"/>
    </row>
    <row r="253" spans="2:9" x14ac:dyDescent="0.2">
      <c r="B253"/>
      <c r="C253"/>
      <c r="D253"/>
      <c r="G253"/>
      <c r="I253"/>
    </row>
    <row r="254" spans="2:9" x14ac:dyDescent="0.2">
      <c r="B254"/>
      <c r="C254"/>
      <c r="D254"/>
      <c r="G254"/>
      <c r="I254"/>
    </row>
    <row r="255" spans="2:9" x14ac:dyDescent="0.2">
      <c r="B255"/>
      <c r="C255"/>
      <c r="D255"/>
      <c r="G255"/>
      <c r="I255"/>
    </row>
    <row r="256" spans="2:9" x14ac:dyDescent="0.2">
      <c r="B256"/>
      <c r="C256"/>
      <c r="D256"/>
      <c r="G256"/>
      <c r="I256"/>
    </row>
    <row r="257" spans="2:9" x14ac:dyDescent="0.2">
      <c r="B257"/>
      <c r="C257"/>
      <c r="D257"/>
      <c r="G257"/>
      <c r="I257"/>
    </row>
    <row r="258" spans="2:9" x14ac:dyDescent="0.2">
      <c r="B258"/>
      <c r="C258"/>
      <c r="D258"/>
      <c r="G258"/>
      <c r="I258"/>
    </row>
    <row r="259" spans="2:9" x14ac:dyDescent="0.2">
      <c r="B259"/>
      <c r="C259"/>
      <c r="D259"/>
      <c r="G259"/>
      <c r="I259"/>
    </row>
    <row r="260" spans="2:9" x14ac:dyDescent="0.2">
      <c r="B260"/>
      <c r="C260"/>
      <c r="D260"/>
      <c r="G260"/>
      <c r="I260"/>
    </row>
    <row r="261" spans="2:9" x14ac:dyDescent="0.2">
      <c r="B261"/>
      <c r="C261"/>
      <c r="D261"/>
      <c r="G261"/>
      <c r="I261"/>
    </row>
    <row r="262" spans="2:9" x14ac:dyDescent="0.2">
      <c r="B262"/>
      <c r="C262"/>
      <c r="D262"/>
      <c r="G262"/>
      <c r="I262"/>
    </row>
    <row r="263" spans="2:9" x14ac:dyDescent="0.2">
      <c r="B263"/>
      <c r="C263"/>
      <c r="D263"/>
      <c r="G263"/>
      <c r="I263"/>
    </row>
    <row r="264" spans="2:9" x14ac:dyDescent="0.2">
      <c r="B264"/>
      <c r="C264"/>
      <c r="D264"/>
      <c r="G264"/>
      <c r="I264"/>
    </row>
    <row r="265" spans="2:9" x14ac:dyDescent="0.2">
      <c r="B265"/>
      <c r="C265"/>
      <c r="D265"/>
      <c r="G265"/>
      <c r="I265"/>
    </row>
    <row r="266" spans="2:9" x14ac:dyDescent="0.2">
      <c r="B266"/>
      <c r="C266"/>
      <c r="D266"/>
      <c r="G266"/>
      <c r="I266"/>
    </row>
    <row r="267" spans="2:9" x14ac:dyDescent="0.2">
      <c r="B267"/>
      <c r="C267"/>
      <c r="D267"/>
      <c r="G267"/>
      <c r="I267"/>
    </row>
    <row r="268" spans="2:9" x14ac:dyDescent="0.2">
      <c r="B268"/>
      <c r="C268"/>
      <c r="D268"/>
      <c r="G268"/>
      <c r="I268"/>
    </row>
    <row r="269" spans="2:9" x14ac:dyDescent="0.2">
      <c r="B269"/>
      <c r="C269"/>
      <c r="D269"/>
      <c r="G269"/>
      <c r="I269"/>
    </row>
    <row r="270" spans="2:9" x14ac:dyDescent="0.2">
      <c r="B270"/>
      <c r="C270"/>
      <c r="D270"/>
      <c r="G270"/>
      <c r="I270"/>
    </row>
    <row r="271" spans="2:9" x14ac:dyDescent="0.2">
      <c r="B271"/>
      <c r="C271"/>
      <c r="D271"/>
      <c r="G271"/>
      <c r="I271"/>
    </row>
    <row r="272" spans="2:9" x14ac:dyDescent="0.2">
      <c r="B272"/>
      <c r="C272"/>
      <c r="D272"/>
      <c r="G272"/>
      <c r="I272"/>
    </row>
    <row r="273" spans="2:9" x14ac:dyDescent="0.2">
      <c r="B273"/>
      <c r="C273"/>
      <c r="D273"/>
      <c r="G273"/>
      <c r="I273"/>
    </row>
    <row r="274" spans="2:9" x14ac:dyDescent="0.2">
      <c r="B274"/>
      <c r="C274"/>
      <c r="D274"/>
      <c r="G274"/>
      <c r="I274"/>
    </row>
    <row r="275" spans="2:9" x14ac:dyDescent="0.2">
      <c r="B275"/>
      <c r="C275"/>
      <c r="D275"/>
      <c r="G275"/>
      <c r="I275"/>
    </row>
    <row r="276" spans="2:9" x14ac:dyDescent="0.2">
      <c r="B276"/>
      <c r="C276"/>
      <c r="D276"/>
      <c r="G276"/>
      <c r="I276"/>
    </row>
    <row r="277" spans="2:9" x14ac:dyDescent="0.2">
      <c r="B277"/>
      <c r="C277"/>
      <c r="D277"/>
      <c r="G277"/>
      <c r="I277"/>
    </row>
    <row r="278" spans="2:9" x14ac:dyDescent="0.2">
      <c r="B278"/>
      <c r="C278"/>
      <c r="D278"/>
      <c r="G278"/>
      <c r="I278"/>
    </row>
    <row r="279" spans="2:9" x14ac:dyDescent="0.2">
      <c r="B279"/>
      <c r="C279"/>
      <c r="D279"/>
      <c r="G279"/>
      <c r="I279"/>
    </row>
    <row r="280" spans="2:9" x14ac:dyDescent="0.2">
      <c r="B280"/>
      <c r="C280"/>
      <c r="D280"/>
      <c r="G280"/>
      <c r="I280"/>
    </row>
    <row r="281" spans="2:9" x14ac:dyDescent="0.2">
      <c r="B281"/>
      <c r="C281"/>
      <c r="D281"/>
      <c r="G281"/>
      <c r="I281"/>
    </row>
    <row r="282" spans="2:9" x14ac:dyDescent="0.2">
      <c r="B282"/>
      <c r="C282"/>
      <c r="D282"/>
      <c r="G282"/>
      <c r="I282"/>
    </row>
    <row r="283" spans="2:9" x14ac:dyDescent="0.2">
      <c r="B283"/>
      <c r="C283"/>
      <c r="D283"/>
      <c r="G283"/>
      <c r="I283"/>
    </row>
    <row r="284" spans="2:9" x14ac:dyDescent="0.2">
      <c r="B284"/>
      <c r="C284"/>
      <c r="D284"/>
      <c r="G284"/>
      <c r="I284"/>
    </row>
    <row r="285" spans="2:9" x14ac:dyDescent="0.2">
      <c r="B285"/>
      <c r="C285"/>
      <c r="D285"/>
      <c r="G285"/>
      <c r="I285"/>
    </row>
    <row r="286" spans="2:9" x14ac:dyDescent="0.2">
      <c r="B286"/>
      <c r="C286"/>
      <c r="D286"/>
      <c r="G286"/>
      <c r="I286"/>
    </row>
    <row r="287" spans="2:9" x14ac:dyDescent="0.2">
      <c r="B287"/>
      <c r="C287"/>
      <c r="D287"/>
      <c r="G287"/>
      <c r="I287"/>
    </row>
    <row r="288" spans="2:9" x14ac:dyDescent="0.2">
      <c r="B288"/>
      <c r="C288"/>
      <c r="D288"/>
      <c r="G288"/>
      <c r="I288"/>
    </row>
    <row r="289" spans="2:9" x14ac:dyDescent="0.2">
      <c r="B289"/>
      <c r="C289"/>
      <c r="D289"/>
      <c r="G289"/>
      <c r="I289"/>
    </row>
    <row r="290" spans="2:9" x14ac:dyDescent="0.2">
      <c r="B290"/>
      <c r="C290"/>
      <c r="D290"/>
      <c r="G290"/>
      <c r="I290"/>
    </row>
    <row r="291" spans="2:9" x14ac:dyDescent="0.2">
      <c r="B291"/>
      <c r="C291"/>
      <c r="D291"/>
      <c r="G291"/>
      <c r="I291"/>
    </row>
    <row r="292" spans="2:9" x14ac:dyDescent="0.2">
      <c r="B292"/>
      <c r="C292"/>
      <c r="D292"/>
      <c r="G292"/>
      <c r="I292"/>
    </row>
    <row r="293" spans="2:9" x14ac:dyDescent="0.2">
      <c r="B293"/>
      <c r="C293"/>
      <c r="D293"/>
      <c r="G293"/>
      <c r="I293"/>
    </row>
    <row r="294" spans="2:9" x14ac:dyDescent="0.2">
      <c r="B294"/>
      <c r="C294"/>
      <c r="D294"/>
      <c r="G294"/>
      <c r="I294"/>
    </row>
    <row r="295" spans="2:9" x14ac:dyDescent="0.2">
      <c r="B295"/>
      <c r="C295"/>
      <c r="D295"/>
      <c r="G295"/>
      <c r="I295"/>
    </row>
    <row r="296" spans="2:9" x14ac:dyDescent="0.2">
      <c r="B296"/>
      <c r="C296"/>
      <c r="D296"/>
      <c r="G296"/>
      <c r="I296"/>
    </row>
    <row r="297" spans="2:9" x14ac:dyDescent="0.2">
      <c r="B297"/>
      <c r="C297"/>
      <c r="D297"/>
      <c r="G297"/>
      <c r="I297"/>
    </row>
    <row r="298" spans="2:9" x14ac:dyDescent="0.2">
      <c r="B298"/>
      <c r="C298"/>
      <c r="D298"/>
      <c r="G298"/>
      <c r="I298"/>
    </row>
    <row r="299" spans="2:9" x14ac:dyDescent="0.2">
      <c r="B299"/>
      <c r="C299"/>
      <c r="D299"/>
      <c r="G299"/>
      <c r="I299"/>
    </row>
    <row r="300" spans="2:9" x14ac:dyDescent="0.2">
      <c r="B300"/>
      <c r="C300"/>
      <c r="D300"/>
      <c r="G300"/>
      <c r="I300"/>
    </row>
    <row r="301" spans="2:9" x14ac:dyDescent="0.2">
      <c r="B301"/>
      <c r="C301"/>
      <c r="D301"/>
      <c r="G301"/>
      <c r="I301"/>
    </row>
    <row r="302" spans="2:9" x14ac:dyDescent="0.2">
      <c r="B302"/>
      <c r="C302"/>
      <c r="D302"/>
      <c r="G302"/>
      <c r="I302"/>
    </row>
    <row r="303" spans="2:9" x14ac:dyDescent="0.2">
      <c r="B303"/>
      <c r="C303"/>
      <c r="D303"/>
      <c r="G303"/>
      <c r="I303"/>
    </row>
    <row r="304" spans="2:9" x14ac:dyDescent="0.2">
      <c r="B304"/>
      <c r="C304"/>
      <c r="D304"/>
      <c r="G304"/>
      <c r="I304"/>
    </row>
    <row r="305" spans="2:9" x14ac:dyDescent="0.2">
      <c r="B305"/>
      <c r="C305"/>
      <c r="D305"/>
      <c r="G305"/>
      <c r="I305"/>
    </row>
    <row r="306" spans="2:9" x14ac:dyDescent="0.2">
      <c r="B306"/>
      <c r="C306"/>
      <c r="D306"/>
      <c r="G306"/>
      <c r="I306"/>
    </row>
    <row r="307" spans="2:9" x14ac:dyDescent="0.2">
      <c r="B307"/>
      <c r="C307"/>
      <c r="D307"/>
      <c r="G307"/>
      <c r="I307"/>
    </row>
    <row r="308" spans="2:9" x14ac:dyDescent="0.2">
      <c r="B308"/>
      <c r="C308"/>
      <c r="D308"/>
      <c r="G308"/>
      <c r="I308"/>
    </row>
    <row r="309" spans="2:9" x14ac:dyDescent="0.2">
      <c r="B309"/>
      <c r="C309"/>
      <c r="D309"/>
      <c r="G309"/>
      <c r="I309"/>
    </row>
    <row r="310" spans="2:9" x14ac:dyDescent="0.2">
      <c r="B310"/>
      <c r="C310"/>
      <c r="D310"/>
      <c r="G310"/>
      <c r="I310"/>
    </row>
    <row r="311" spans="2:9" x14ac:dyDescent="0.2">
      <c r="B311"/>
      <c r="C311"/>
      <c r="D311"/>
      <c r="G311"/>
      <c r="I311"/>
    </row>
    <row r="312" spans="2:9" x14ac:dyDescent="0.2">
      <c r="B312"/>
      <c r="C312"/>
      <c r="D312"/>
      <c r="G312"/>
      <c r="I312"/>
    </row>
    <row r="313" spans="2:9" x14ac:dyDescent="0.2">
      <c r="B313"/>
      <c r="C313"/>
      <c r="D313"/>
      <c r="G313"/>
      <c r="I313"/>
    </row>
    <row r="314" spans="2:9" x14ac:dyDescent="0.2">
      <c r="B314"/>
      <c r="C314"/>
      <c r="D314"/>
      <c r="G314"/>
      <c r="I314"/>
    </row>
    <row r="315" spans="2:9" x14ac:dyDescent="0.2">
      <c r="B315"/>
      <c r="C315"/>
      <c r="D315"/>
      <c r="G315"/>
      <c r="I315"/>
    </row>
    <row r="316" spans="2:9" x14ac:dyDescent="0.2">
      <c r="B316"/>
      <c r="C316"/>
      <c r="D316"/>
      <c r="G316"/>
      <c r="I316"/>
    </row>
    <row r="317" spans="2:9" x14ac:dyDescent="0.2">
      <c r="B317"/>
      <c r="C317"/>
      <c r="D317"/>
      <c r="G317"/>
      <c r="I317"/>
    </row>
    <row r="318" spans="2:9" x14ac:dyDescent="0.2">
      <c r="B318"/>
      <c r="C318"/>
      <c r="D318"/>
      <c r="G318"/>
      <c r="I318"/>
    </row>
    <row r="319" spans="2:9" x14ac:dyDescent="0.2">
      <c r="B319"/>
      <c r="C319"/>
      <c r="D319"/>
      <c r="G319"/>
      <c r="I319"/>
    </row>
    <row r="320" spans="2:9" x14ac:dyDescent="0.2">
      <c r="B320"/>
      <c r="C320"/>
      <c r="D320"/>
      <c r="G320"/>
      <c r="I320"/>
    </row>
    <row r="321" spans="2:9" x14ac:dyDescent="0.2">
      <c r="B321"/>
      <c r="C321"/>
      <c r="D321"/>
      <c r="G321"/>
      <c r="I321"/>
    </row>
    <row r="322" spans="2:9" x14ac:dyDescent="0.2">
      <c r="B322"/>
      <c r="C322"/>
      <c r="D322"/>
      <c r="G322"/>
      <c r="I322"/>
    </row>
    <row r="323" spans="2:9" x14ac:dyDescent="0.2">
      <c r="B323"/>
      <c r="C323"/>
      <c r="D323"/>
      <c r="G323"/>
      <c r="I323"/>
    </row>
    <row r="324" spans="2:9" x14ac:dyDescent="0.2">
      <c r="B324"/>
      <c r="C324"/>
      <c r="D324"/>
      <c r="G324"/>
      <c r="I324"/>
    </row>
    <row r="325" spans="2:9" x14ac:dyDescent="0.2">
      <c r="B325"/>
      <c r="C325"/>
      <c r="D325"/>
      <c r="G325"/>
      <c r="I325"/>
    </row>
    <row r="326" spans="2:9" x14ac:dyDescent="0.2">
      <c r="B326"/>
      <c r="C326"/>
      <c r="D326"/>
      <c r="G326"/>
      <c r="I326"/>
    </row>
    <row r="327" spans="2:9" x14ac:dyDescent="0.2">
      <c r="B327"/>
      <c r="C327"/>
      <c r="D327"/>
      <c r="G327"/>
      <c r="I327"/>
    </row>
    <row r="328" spans="2:9" x14ac:dyDescent="0.2">
      <c r="B328"/>
      <c r="C328"/>
      <c r="D328"/>
      <c r="G328"/>
      <c r="I328"/>
    </row>
    <row r="329" spans="2:9" x14ac:dyDescent="0.2">
      <c r="B329"/>
      <c r="C329"/>
      <c r="D329"/>
      <c r="G329"/>
      <c r="I329"/>
    </row>
    <row r="330" spans="2:9" x14ac:dyDescent="0.2">
      <c r="B330"/>
      <c r="C330"/>
      <c r="D330"/>
      <c r="G330"/>
      <c r="I330"/>
    </row>
    <row r="331" spans="2:9" x14ac:dyDescent="0.2">
      <c r="B331"/>
      <c r="C331"/>
      <c r="D331"/>
      <c r="G331"/>
      <c r="I331"/>
    </row>
    <row r="332" spans="2:9" x14ac:dyDescent="0.2">
      <c r="B332"/>
      <c r="C332"/>
      <c r="D332"/>
      <c r="G332"/>
      <c r="I332"/>
    </row>
    <row r="333" spans="2:9" x14ac:dyDescent="0.2">
      <c r="B333"/>
      <c r="C333"/>
      <c r="D333"/>
      <c r="G333"/>
      <c r="I333"/>
    </row>
    <row r="334" spans="2:9" x14ac:dyDescent="0.2">
      <c r="B334"/>
      <c r="C334"/>
      <c r="D334"/>
      <c r="G334"/>
      <c r="I334"/>
    </row>
    <row r="335" spans="2:9" x14ac:dyDescent="0.2">
      <c r="B335"/>
      <c r="C335"/>
      <c r="D335"/>
      <c r="G335"/>
      <c r="I335"/>
    </row>
    <row r="336" spans="2:9" x14ac:dyDescent="0.2">
      <c r="B336"/>
      <c r="C336"/>
      <c r="D336"/>
      <c r="G336"/>
      <c r="I336"/>
    </row>
    <row r="337" spans="2:9" x14ac:dyDescent="0.2">
      <c r="B337"/>
      <c r="C337"/>
      <c r="D337"/>
      <c r="G337"/>
      <c r="I337"/>
    </row>
    <row r="338" spans="2:9" x14ac:dyDescent="0.2">
      <c r="B338"/>
      <c r="C338"/>
      <c r="D338"/>
      <c r="G338"/>
      <c r="I338"/>
    </row>
    <row r="339" spans="2:9" x14ac:dyDescent="0.2">
      <c r="B339"/>
      <c r="C339"/>
      <c r="D339"/>
      <c r="G339"/>
      <c r="I339"/>
    </row>
    <row r="340" spans="2:9" x14ac:dyDescent="0.2">
      <c r="B340"/>
      <c r="C340"/>
      <c r="D340"/>
      <c r="G340"/>
      <c r="I340"/>
    </row>
    <row r="341" spans="2:9" x14ac:dyDescent="0.2">
      <c r="B341"/>
      <c r="C341"/>
      <c r="D341"/>
      <c r="G341"/>
      <c r="I341"/>
    </row>
    <row r="342" spans="2:9" x14ac:dyDescent="0.2">
      <c r="B342"/>
      <c r="C342"/>
      <c r="D342"/>
      <c r="G342"/>
      <c r="I342"/>
    </row>
    <row r="343" spans="2:9" x14ac:dyDescent="0.2">
      <c r="B343"/>
      <c r="C343"/>
      <c r="D343"/>
      <c r="G343"/>
      <c r="I343"/>
    </row>
    <row r="344" spans="2:9" x14ac:dyDescent="0.2">
      <c r="B344"/>
      <c r="C344"/>
      <c r="D344"/>
      <c r="G344"/>
      <c r="I344"/>
    </row>
    <row r="345" spans="2:9" x14ac:dyDescent="0.2">
      <c r="B345"/>
      <c r="C345"/>
      <c r="D345"/>
      <c r="G345"/>
      <c r="I345"/>
    </row>
    <row r="346" spans="2:9" x14ac:dyDescent="0.2">
      <c r="B346"/>
      <c r="C346"/>
      <c r="D346"/>
      <c r="G346"/>
      <c r="I346"/>
    </row>
    <row r="347" spans="2:9" x14ac:dyDescent="0.2">
      <c r="B347"/>
      <c r="C347"/>
      <c r="D347"/>
      <c r="G347"/>
      <c r="I347"/>
    </row>
    <row r="348" spans="2:9" x14ac:dyDescent="0.2">
      <c r="B348"/>
      <c r="C348"/>
      <c r="D348"/>
      <c r="G348"/>
      <c r="I348"/>
    </row>
    <row r="349" spans="2:9" x14ac:dyDescent="0.2">
      <c r="B349"/>
      <c r="C349"/>
      <c r="D349"/>
      <c r="G349"/>
      <c r="I349"/>
    </row>
    <row r="350" spans="2:9" x14ac:dyDescent="0.2">
      <c r="B350"/>
      <c r="C350"/>
      <c r="D350"/>
      <c r="G350"/>
      <c r="I350"/>
    </row>
    <row r="351" spans="2:9" x14ac:dyDescent="0.2">
      <c r="B351"/>
      <c r="C351"/>
      <c r="D351"/>
      <c r="G351"/>
      <c r="I351"/>
    </row>
    <row r="352" spans="2:9" x14ac:dyDescent="0.2">
      <c r="B352"/>
      <c r="C352"/>
      <c r="D352"/>
      <c r="G352"/>
      <c r="I352"/>
    </row>
    <row r="353" spans="2:9" x14ac:dyDescent="0.2">
      <c r="B353"/>
      <c r="C353"/>
      <c r="D353"/>
      <c r="G353"/>
      <c r="I353"/>
    </row>
    <row r="354" spans="2:9" x14ac:dyDescent="0.2">
      <c r="B354"/>
      <c r="C354"/>
      <c r="D354"/>
      <c r="G354"/>
      <c r="I354"/>
    </row>
    <row r="355" spans="2:9" x14ac:dyDescent="0.2">
      <c r="B355"/>
      <c r="C355"/>
      <c r="D355"/>
      <c r="G355"/>
      <c r="I355"/>
    </row>
    <row r="356" spans="2:9" x14ac:dyDescent="0.2">
      <c r="B356"/>
      <c r="C356"/>
      <c r="D356"/>
      <c r="G356"/>
      <c r="I356"/>
    </row>
    <row r="357" spans="2:9" x14ac:dyDescent="0.2">
      <c r="B357"/>
      <c r="C357"/>
      <c r="D357"/>
      <c r="G357"/>
      <c r="I357"/>
    </row>
    <row r="358" spans="2:9" x14ac:dyDescent="0.2">
      <c r="B358"/>
      <c r="C358"/>
      <c r="D358"/>
      <c r="G358"/>
      <c r="I358"/>
    </row>
    <row r="359" spans="2:9" x14ac:dyDescent="0.2">
      <c r="B359"/>
      <c r="C359"/>
      <c r="D359"/>
      <c r="G359"/>
      <c r="I359"/>
    </row>
    <row r="360" spans="2:9" x14ac:dyDescent="0.2">
      <c r="B360"/>
      <c r="C360"/>
      <c r="D360"/>
      <c r="G360"/>
      <c r="I360"/>
    </row>
    <row r="361" spans="2:9" x14ac:dyDescent="0.2">
      <c r="B361"/>
      <c r="C361"/>
      <c r="D361"/>
      <c r="G361"/>
      <c r="I361"/>
    </row>
    <row r="362" spans="2:9" x14ac:dyDescent="0.2">
      <c r="B362"/>
      <c r="C362"/>
      <c r="D362"/>
      <c r="G362"/>
      <c r="I362"/>
    </row>
    <row r="363" spans="2:9" x14ac:dyDescent="0.2">
      <c r="B363"/>
      <c r="C363"/>
      <c r="D363"/>
      <c r="G363"/>
      <c r="I363"/>
    </row>
    <row r="364" spans="2:9" x14ac:dyDescent="0.2">
      <c r="B364"/>
      <c r="C364"/>
      <c r="D364"/>
      <c r="G364"/>
      <c r="I364"/>
    </row>
    <row r="365" spans="2:9" x14ac:dyDescent="0.2">
      <c r="B365"/>
      <c r="C365"/>
      <c r="D365"/>
      <c r="G365"/>
      <c r="I365"/>
    </row>
    <row r="366" spans="2:9" x14ac:dyDescent="0.2">
      <c r="C366"/>
      <c r="D366"/>
      <c r="G366"/>
      <c r="I366"/>
    </row>
  </sheetData>
  <printOptions horizontalCentered="1"/>
  <pageMargins left="0.27559055118110237" right="0.27559055118110237" top="0.19685039370078741" bottom="0.47244094488188981" header="0.11811023622047245" footer="0.19685039370078741"/>
  <pageSetup paperSize="9" orientation="landscape" r:id="rId1"/>
  <headerFooter alignWithMargins="0">
    <oddFooter>&amp;L&amp;"Arial,מודגש"&amp;11&amp;P+6
&amp;C&amp;"Arial,מודגש"&amp;12ועדת תמיכות 3-2018 פרוטוקול
תרבות ואמנות</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12"/>
  <sheetViews>
    <sheetView rightToLeft="1" view="pageBreakPreview" zoomScaleNormal="100" zoomScaleSheetLayoutView="100" workbookViewId="0">
      <selection activeCell="C6" sqref="C6"/>
    </sheetView>
  </sheetViews>
  <sheetFormatPr defaultColWidth="12.42578125" defaultRowHeight="12.75" x14ac:dyDescent="0.2"/>
  <cols>
    <col min="1" max="1" width="8.140625" style="43" customWidth="1"/>
    <col min="2" max="2" width="11.28515625" style="1" customWidth="1"/>
    <col min="3" max="3" width="15" style="1" customWidth="1"/>
    <col min="4" max="4" width="11.28515625" style="1" customWidth="1"/>
    <col min="5" max="5" width="12.7109375" customWidth="1"/>
    <col min="6" max="6" width="12" customWidth="1"/>
    <col min="7" max="7" width="4.85546875" style="1" customWidth="1"/>
    <col min="8" max="8" width="22.42578125" customWidth="1"/>
    <col min="9" max="9" width="17.85546875" style="1" customWidth="1"/>
    <col min="10" max="10" width="15.28515625" customWidth="1"/>
    <col min="11" max="12" width="10.28515625" customWidth="1"/>
    <col min="13" max="13" width="11.28515625" customWidth="1"/>
    <col min="14" max="14" width="9.28515625" customWidth="1"/>
    <col min="15" max="17" width="12.42578125" customWidth="1"/>
    <col min="18" max="18" width="9.28515625" customWidth="1"/>
    <col min="19" max="19" width="12.42578125" customWidth="1"/>
    <col min="20" max="20" width="9.28515625" customWidth="1"/>
    <col min="21" max="22" width="12.42578125" customWidth="1"/>
    <col min="23" max="23" width="9.28515625" customWidth="1"/>
    <col min="24" max="27" width="12.28515625" customWidth="1"/>
    <col min="28" max="28" width="9.28515625" customWidth="1"/>
    <col min="29" max="31" width="12.28515625" customWidth="1"/>
    <col min="32" max="32" width="9.28515625" customWidth="1"/>
    <col min="33" max="35" width="12.28515625" customWidth="1"/>
    <col min="36" max="36" width="9.28515625" customWidth="1"/>
    <col min="37" max="38" width="11.140625" customWidth="1"/>
    <col min="39" max="39" width="9.28515625" customWidth="1"/>
    <col min="40" max="41" width="12.28515625" customWidth="1"/>
    <col min="42" max="42" width="9.28515625" customWidth="1"/>
    <col min="43" max="45" width="12.28515625" customWidth="1"/>
    <col min="46" max="46" width="9.28515625" customWidth="1"/>
    <col min="47" max="49" width="12.42578125" customWidth="1"/>
    <col min="50" max="50" width="9.28515625" customWidth="1"/>
  </cols>
  <sheetData>
    <row r="1" spans="1:51" s="16" customFormat="1" ht="12" x14ac:dyDescent="0.2">
      <c r="A1" s="12"/>
      <c r="B1" s="45"/>
      <c r="C1" s="14"/>
      <c r="D1" s="13"/>
      <c r="F1" s="18"/>
      <c r="G1" s="46"/>
      <c r="I1" s="12"/>
      <c r="J1" s="14"/>
      <c r="K1" s="12"/>
    </row>
    <row r="2" spans="1:51" s="16" customFormat="1" ht="12" x14ac:dyDescent="0.2">
      <c r="A2" s="12"/>
      <c r="B2" s="45"/>
      <c r="C2" s="19"/>
      <c r="D2" s="13"/>
      <c r="F2" s="18"/>
      <c r="G2" s="46"/>
      <c r="I2" s="12"/>
      <c r="J2" s="14"/>
      <c r="K2" s="12"/>
    </row>
    <row r="3" spans="1:51" s="16" customFormat="1" ht="12" x14ac:dyDescent="0.2">
      <c r="A3" s="12"/>
      <c r="B3" s="45"/>
      <c r="C3" s="14"/>
      <c r="D3" s="12"/>
      <c r="F3" s="18"/>
      <c r="G3" s="47"/>
      <c r="I3" s="12"/>
      <c r="J3" s="14"/>
      <c r="K3" s="12"/>
    </row>
    <row r="4" spans="1:51" s="16" customFormat="1" ht="12" x14ac:dyDescent="0.2">
      <c r="A4" s="12"/>
      <c r="B4" s="45"/>
      <c r="C4" s="19"/>
      <c r="D4" s="13"/>
      <c r="E4" s="15"/>
      <c r="F4" s="21"/>
      <c r="G4" s="46"/>
      <c r="H4" s="15"/>
      <c r="I4" s="13"/>
      <c r="J4" s="19"/>
      <c r="K4" s="12"/>
    </row>
    <row r="5" spans="1:51" s="33" customFormat="1" ht="21.75" customHeight="1" x14ac:dyDescent="0.2">
      <c r="A5" s="22"/>
      <c r="B5" s="48" t="s">
        <v>6</v>
      </c>
      <c r="C5" s="49" t="s">
        <v>15</v>
      </c>
      <c r="D5" s="25"/>
      <c r="E5" s="30" t="s">
        <v>31</v>
      </c>
      <c r="F5" s="31"/>
      <c r="G5" s="50"/>
      <c r="H5" s="26"/>
      <c r="I5" s="28"/>
      <c r="J5" s="29"/>
      <c r="K5" s="34"/>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34" customFormat="1" ht="48.75" customHeight="1" x14ac:dyDescent="0.2">
      <c r="A6" s="132" t="s">
        <v>113</v>
      </c>
      <c r="B6" s="51" t="s">
        <v>8</v>
      </c>
      <c r="C6" s="3" t="s">
        <v>0</v>
      </c>
      <c r="D6" s="3" t="s">
        <v>1</v>
      </c>
      <c r="E6" s="38" t="s">
        <v>25</v>
      </c>
      <c r="F6" s="39" t="s">
        <v>10</v>
      </c>
      <c r="G6" s="52" t="s">
        <v>14</v>
      </c>
      <c r="H6" s="35" t="s">
        <v>2</v>
      </c>
      <c r="I6" s="37" t="s">
        <v>5</v>
      </c>
      <c r="J6" s="53" t="s">
        <v>32</v>
      </c>
    </row>
    <row r="7" spans="1:51" s="74" customFormat="1" ht="39.75" x14ac:dyDescent="0.2">
      <c r="A7" s="64">
        <f>A6+1</f>
        <v>1</v>
      </c>
      <c r="B7" s="120" t="s">
        <v>33</v>
      </c>
      <c r="C7" s="66" t="s">
        <v>34</v>
      </c>
      <c r="D7" s="67">
        <v>580451318</v>
      </c>
      <c r="E7" s="68"/>
      <c r="F7" s="69">
        <v>0</v>
      </c>
      <c r="G7" s="70"/>
      <c r="H7" s="83">
        <v>31945</v>
      </c>
      <c r="I7" s="81" t="s">
        <v>103</v>
      </c>
      <c r="J7" s="72">
        <f>E7+F7+H7</f>
        <v>31945</v>
      </c>
      <c r="K7" s="73"/>
    </row>
    <row r="8" spans="1:51" s="34" customFormat="1" ht="24" x14ac:dyDescent="0.2">
      <c r="A8" s="34">
        <f>A7+1</f>
        <v>2</v>
      </c>
      <c r="B8" s="130" t="s">
        <v>16</v>
      </c>
      <c r="C8" s="66" t="s">
        <v>35</v>
      </c>
      <c r="D8" s="67">
        <v>580415040</v>
      </c>
      <c r="E8" s="68"/>
      <c r="F8" s="69"/>
      <c r="G8" s="70"/>
      <c r="H8" s="69">
        <v>100000</v>
      </c>
      <c r="I8" s="81" t="s">
        <v>49</v>
      </c>
      <c r="J8" s="72">
        <f t="shared" ref="J8:J18" si="0">H8+F8+E8</f>
        <v>100000</v>
      </c>
    </row>
    <row r="9" spans="1:51" s="34" customFormat="1" ht="30" x14ac:dyDescent="0.2">
      <c r="A9" s="34">
        <f>A8+1</f>
        <v>3</v>
      </c>
      <c r="B9" s="131"/>
      <c r="C9" s="66" t="s">
        <v>106</v>
      </c>
      <c r="D9" s="67">
        <v>580203107</v>
      </c>
      <c r="E9" s="68"/>
      <c r="F9" s="69"/>
      <c r="G9" s="70"/>
      <c r="H9" s="69">
        <v>21225</v>
      </c>
      <c r="I9" s="71" t="s">
        <v>107</v>
      </c>
      <c r="J9" s="72">
        <f t="shared" si="0"/>
        <v>21225</v>
      </c>
    </row>
    <row r="10" spans="1:51" s="34" customFormat="1" ht="24" x14ac:dyDescent="0.2">
      <c r="A10" s="123">
        <f t="shared" ref="A10:A18" si="1">A9+1</f>
        <v>4</v>
      </c>
      <c r="B10" s="122"/>
      <c r="C10" s="66" t="s">
        <v>36</v>
      </c>
      <c r="D10" s="67">
        <v>580304244</v>
      </c>
      <c r="E10" s="63"/>
      <c r="F10" s="39"/>
      <c r="G10" s="52"/>
      <c r="H10" s="69">
        <v>150000</v>
      </c>
      <c r="I10" s="80" t="s">
        <v>38</v>
      </c>
      <c r="J10" s="72">
        <f t="shared" si="0"/>
        <v>150000</v>
      </c>
    </row>
    <row r="11" spans="1:51" s="34" customFormat="1" ht="22.5" x14ac:dyDescent="0.2">
      <c r="A11" s="123">
        <f t="shared" si="1"/>
        <v>5</v>
      </c>
      <c r="C11" s="66" t="s">
        <v>37</v>
      </c>
      <c r="D11" s="67">
        <v>580444750</v>
      </c>
      <c r="E11" s="63"/>
      <c r="F11" s="39"/>
      <c r="G11" s="52"/>
      <c r="H11" s="69">
        <v>50000</v>
      </c>
      <c r="I11" s="80" t="s">
        <v>38</v>
      </c>
      <c r="J11" s="72">
        <f t="shared" si="0"/>
        <v>50000</v>
      </c>
    </row>
    <row r="12" spans="1:51" s="34" customFormat="1" ht="36" x14ac:dyDescent="0.2">
      <c r="A12" s="34">
        <f t="shared" si="1"/>
        <v>6</v>
      </c>
      <c r="B12" s="78" t="s">
        <v>40</v>
      </c>
      <c r="C12" s="66" t="s">
        <v>39</v>
      </c>
      <c r="D12" s="67">
        <v>580355030</v>
      </c>
      <c r="E12" s="63"/>
      <c r="F12" s="39"/>
      <c r="G12" s="52"/>
      <c r="H12" s="128">
        <v>140000</v>
      </c>
      <c r="I12" s="129" t="s">
        <v>108</v>
      </c>
      <c r="J12" s="72">
        <f t="shared" si="0"/>
        <v>140000</v>
      </c>
    </row>
    <row r="13" spans="1:51" s="34" customFormat="1" ht="24" x14ac:dyDescent="0.2">
      <c r="A13" s="34">
        <f t="shared" si="1"/>
        <v>7</v>
      </c>
      <c r="B13" s="75" t="s">
        <v>28</v>
      </c>
      <c r="C13" s="66" t="s">
        <v>27</v>
      </c>
      <c r="D13" s="67">
        <v>580197317</v>
      </c>
      <c r="F13" s="69">
        <v>0</v>
      </c>
      <c r="G13" s="70"/>
      <c r="H13" s="69">
        <v>175000</v>
      </c>
      <c r="I13" s="80" t="s">
        <v>104</v>
      </c>
      <c r="J13" s="72">
        <f t="shared" si="0"/>
        <v>175000</v>
      </c>
    </row>
    <row r="14" spans="1:51" s="34" customFormat="1" ht="112.5" x14ac:dyDescent="0.2">
      <c r="A14" s="34">
        <f t="shared" si="1"/>
        <v>8</v>
      </c>
      <c r="B14" s="77" t="s">
        <v>41</v>
      </c>
      <c r="C14" s="66" t="s">
        <v>17</v>
      </c>
      <c r="D14" s="67">
        <v>580334738</v>
      </c>
      <c r="E14" s="63"/>
      <c r="F14" s="39"/>
      <c r="G14" s="52"/>
      <c r="H14" s="69">
        <f>50000+84001</f>
        <v>134001</v>
      </c>
      <c r="I14" s="80" t="s">
        <v>101</v>
      </c>
      <c r="J14" s="72">
        <f t="shared" si="0"/>
        <v>134001</v>
      </c>
    </row>
    <row r="15" spans="1:51" s="34" customFormat="1" ht="69" x14ac:dyDescent="0.2">
      <c r="A15" s="34">
        <f t="shared" si="1"/>
        <v>9</v>
      </c>
      <c r="B15" s="48"/>
      <c r="C15" s="66" t="s">
        <v>42</v>
      </c>
      <c r="D15" s="67">
        <v>580016715</v>
      </c>
      <c r="E15" s="7"/>
      <c r="F15" s="8"/>
      <c r="G15" s="27"/>
      <c r="H15" s="8">
        <f>22871+119032+31683</f>
        <v>173586</v>
      </c>
      <c r="I15" s="82" t="s">
        <v>102</v>
      </c>
      <c r="J15" s="72">
        <f t="shared" si="0"/>
        <v>173586</v>
      </c>
    </row>
    <row r="16" spans="1:51" s="34" customFormat="1" ht="39.75" x14ac:dyDescent="0.2">
      <c r="A16" s="34">
        <f t="shared" si="1"/>
        <v>10</v>
      </c>
      <c r="B16" s="65" t="s">
        <v>43</v>
      </c>
      <c r="C16" s="66" t="s">
        <v>44</v>
      </c>
      <c r="D16" s="67">
        <v>580585289</v>
      </c>
      <c r="E16" s="68"/>
      <c r="F16" s="69"/>
      <c r="G16" s="70"/>
      <c r="H16" s="83">
        <v>4420</v>
      </c>
      <c r="I16" s="82" t="s">
        <v>105</v>
      </c>
      <c r="J16" s="72">
        <f t="shared" si="0"/>
        <v>4420</v>
      </c>
    </row>
    <row r="17" spans="1:13" s="34" customFormat="1" ht="56.25" x14ac:dyDescent="0.2">
      <c r="A17" s="34">
        <f t="shared" si="1"/>
        <v>11</v>
      </c>
      <c r="B17" s="65" t="s">
        <v>45</v>
      </c>
      <c r="C17" s="66" t="s">
        <v>46</v>
      </c>
      <c r="D17" s="67">
        <v>580483832</v>
      </c>
      <c r="E17" s="68"/>
      <c r="F17" s="69"/>
      <c r="G17" s="70"/>
      <c r="H17" s="83">
        <v>23918</v>
      </c>
      <c r="I17" s="85" t="s">
        <v>105</v>
      </c>
      <c r="J17" s="72">
        <f t="shared" si="0"/>
        <v>23918</v>
      </c>
      <c r="L17" s="34">
        <f>321927+645000</f>
        <v>966927</v>
      </c>
    </row>
    <row r="18" spans="1:13" s="44" customFormat="1" ht="39.75" x14ac:dyDescent="0.2">
      <c r="A18" s="34">
        <f t="shared" si="1"/>
        <v>12</v>
      </c>
      <c r="B18" s="78" t="s">
        <v>47</v>
      </c>
      <c r="C18" s="66" t="s">
        <v>48</v>
      </c>
      <c r="D18" s="67">
        <v>580122570</v>
      </c>
      <c r="E18" s="68"/>
      <c r="F18" s="69">
        <v>0</v>
      </c>
      <c r="G18" s="70"/>
      <c r="H18" s="83">
        <v>4057</v>
      </c>
      <c r="I18" s="81" t="s">
        <v>105</v>
      </c>
      <c r="J18" s="72">
        <f t="shared" si="0"/>
        <v>4057</v>
      </c>
      <c r="K18" s="79"/>
      <c r="L18" s="54"/>
      <c r="M18" s="54"/>
    </row>
    <row r="19" spans="1:13" ht="25.5" customHeight="1" x14ac:dyDescent="0.2">
      <c r="A19" s="34"/>
      <c r="B19" s="44"/>
      <c r="C19" s="41"/>
      <c r="D19" s="4"/>
      <c r="E19" s="42">
        <f t="shared" ref="E19:H19" si="2">SUM(E7:E18)</f>
        <v>0</v>
      </c>
      <c r="F19" s="42">
        <f t="shared" si="2"/>
        <v>0</v>
      </c>
      <c r="G19" s="42">
        <f t="shared" si="2"/>
        <v>0</v>
      </c>
      <c r="H19" s="121">
        <f t="shared" si="2"/>
        <v>1008152</v>
      </c>
      <c r="I19" s="42"/>
      <c r="J19" s="42">
        <f>SUM(J7:J18)</f>
        <v>1008152</v>
      </c>
    </row>
    <row r="20" spans="1:13" x14ac:dyDescent="0.2">
      <c r="A20" s="34"/>
      <c r="B20"/>
      <c r="C20"/>
      <c r="D20"/>
      <c r="E20" s="11"/>
      <c r="F20" s="11"/>
      <c r="G20" s="11"/>
      <c r="H20" s="11"/>
      <c r="I20" s="11"/>
      <c r="J20" s="11"/>
    </row>
    <row r="21" spans="1:13" x14ac:dyDescent="0.2">
      <c r="A21" s="34"/>
      <c r="B21"/>
      <c r="C21"/>
      <c r="D21"/>
      <c r="G21"/>
      <c r="I21"/>
    </row>
    <row r="22" spans="1:13" x14ac:dyDescent="0.2">
      <c r="A22" s="34"/>
      <c r="B22"/>
      <c r="C22"/>
      <c r="D22"/>
      <c r="G22"/>
      <c r="I22"/>
    </row>
    <row r="23" spans="1:13" x14ac:dyDescent="0.2">
      <c r="A23" s="34"/>
      <c r="B23"/>
      <c r="C23"/>
      <c r="D23"/>
      <c r="G23"/>
      <c r="I23"/>
    </row>
    <row r="24" spans="1:13" x14ac:dyDescent="0.2">
      <c r="B24"/>
      <c r="C24"/>
      <c r="D24"/>
      <c r="G24"/>
      <c r="I24"/>
    </row>
    <row r="25" spans="1:13" x14ac:dyDescent="0.2">
      <c r="B25"/>
      <c r="C25"/>
      <c r="D25"/>
      <c r="G25"/>
      <c r="I25"/>
    </row>
    <row r="26" spans="1:13" x14ac:dyDescent="0.2">
      <c r="B26"/>
      <c r="C26"/>
      <c r="D26"/>
      <c r="G26"/>
      <c r="I26"/>
    </row>
    <row r="27" spans="1:13" x14ac:dyDescent="0.2">
      <c r="B27"/>
      <c r="C27"/>
      <c r="D27"/>
      <c r="G27"/>
      <c r="I27"/>
    </row>
    <row r="28" spans="1:13" x14ac:dyDescent="0.2">
      <c r="B28"/>
      <c r="C28"/>
      <c r="D28"/>
      <c r="G28"/>
      <c r="I28"/>
    </row>
    <row r="29" spans="1:13" x14ac:dyDescent="0.2">
      <c r="B29"/>
      <c r="C29"/>
      <c r="D29"/>
      <c r="G29"/>
      <c r="I29"/>
    </row>
    <row r="30" spans="1:13" x14ac:dyDescent="0.2">
      <c r="B30"/>
      <c r="C30"/>
      <c r="D30"/>
      <c r="G30"/>
      <c r="I30"/>
    </row>
    <row r="31" spans="1:13" x14ac:dyDescent="0.2">
      <c r="B31"/>
      <c r="C31"/>
      <c r="D31"/>
      <c r="G31"/>
      <c r="I31"/>
    </row>
    <row r="32" spans="1:13" x14ac:dyDescent="0.2">
      <c r="B32"/>
      <c r="C32"/>
      <c r="D32"/>
      <c r="G32"/>
      <c r="I32"/>
    </row>
    <row r="33" spans="2:9" x14ac:dyDescent="0.2">
      <c r="B33"/>
      <c r="C33"/>
      <c r="D33"/>
      <c r="G33"/>
      <c r="I33"/>
    </row>
    <row r="34" spans="2:9" x14ac:dyDescent="0.2">
      <c r="B34"/>
      <c r="C34"/>
      <c r="D34"/>
      <c r="G34"/>
      <c r="I34"/>
    </row>
    <row r="35" spans="2:9" x14ac:dyDescent="0.2">
      <c r="B35"/>
      <c r="C35"/>
      <c r="D35"/>
      <c r="G35"/>
      <c r="I35"/>
    </row>
    <row r="36" spans="2:9" x14ac:dyDescent="0.2">
      <c r="B36"/>
      <c r="C36"/>
      <c r="D36"/>
      <c r="G36"/>
      <c r="I36"/>
    </row>
    <row r="37" spans="2:9" x14ac:dyDescent="0.2">
      <c r="B37"/>
      <c r="C37"/>
      <c r="D37"/>
      <c r="G37"/>
      <c r="I37"/>
    </row>
    <row r="38" spans="2:9" x14ac:dyDescent="0.2">
      <c r="B38"/>
      <c r="C38"/>
      <c r="D38"/>
      <c r="G38"/>
      <c r="I38"/>
    </row>
    <row r="39" spans="2:9" x14ac:dyDescent="0.2">
      <c r="B39"/>
      <c r="C39"/>
      <c r="D39"/>
      <c r="G39"/>
      <c r="I39"/>
    </row>
    <row r="40" spans="2:9" x14ac:dyDescent="0.2">
      <c r="B40"/>
      <c r="C40"/>
      <c r="D40"/>
      <c r="G40"/>
      <c r="I40"/>
    </row>
    <row r="41" spans="2:9" x14ac:dyDescent="0.2">
      <c r="B41"/>
      <c r="C41"/>
      <c r="D41"/>
      <c r="G41"/>
      <c r="I41"/>
    </row>
    <row r="42" spans="2:9" x14ac:dyDescent="0.2">
      <c r="B42"/>
      <c r="C42"/>
      <c r="D42"/>
      <c r="G42"/>
      <c r="I42"/>
    </row>
    <row r="43" spans="2:9" x14ac:dyDescent="0.2">
      <c r="B43"/>
      <c r="C43"/>
      <c r="D43"/>
      <c r="G43"/>
      <c r="I43"/>
    </row>
    <row r="44" spans="2:9" x14ac:dyDescent="0.2">
      <c r="B44"/>
      <c r="C44"/>
      <c r="D44"/>
      <c r="G44"/>
      <c r="I44"/>
    </row>
    <row r="45" spans="2:9" x14ac:dyDescent="0.2">
      <c r="B45"/>
      <c r="C45"/>
      <c r="D45"/>
      <c r="G45"/>
      <c r="I45"/>
    </row>
    <row r="46" spans="2:9" x14ac:dyDescent="0.2">
      <c r="B46"/>
      <c r="C46"/>
      <c r="D46"/>
      <c r="G46"/>
      <c r="I46"/>
    </row>
    <row r="47" spans="2:9" x14ac:dyDescent="0.2">
      <c r="B47"/>
      <c r="C47"/>
      <c r="D47"/>
      <c r="G47"/>
      <c r="I47"/>
    </row>
    <row r="48" spans="2:9" x14ac:dyDescent="0.2">
      <c r="B48"/>
      <c r="C48"/>
      <c r="D48"/>
      <c r="G48"/>
      <c r="I48"/>
    </row>
    <row r="49" spans="2:9" x14ac:dyDescent="0.2">
      <c r="B49"/>
      <c r="C49"/>
      <c r="D49"/>
      <c r="G49"/>
      <c r="I49"/>
    </row>
    <row r="50" spans="2:9" x14ac:dyDescent="0.2">
      <c r="B50"/>
      <c r="C50"/>
      <c r="D50"/>
      <c r="G50"/>
      <c r="I50"/>
    </row>
    <row r="51" spans="2:9" x14ac:dyDescent="0.2">
      <c r="B51"/>
      <c r="C51"/>
      <c r="D51"/>
      <c r="G51"/>
      <c r="I51"/>
    </row>
    <row r="52" spans="2:9" x14ac:dyDescent="0.2">
      <c r="B52"/>
      <c r="C52"/>
      <c r="D52"/>
      <c r="G52"/>
      <c r="I52"/>
    </row>
    <row r="53" spans="2:9" x14ac:dyDescent="0.2">
      <c r="B53"/>
      <c r="C53"/>
      <c r="D53"/>
      <c r="G53"/>
      <c r="I53"/>
    </row>
    <row r="54" spans="2:9" x14ac:dyDescent="0.2">
      <c r="B54"/>
      <c r="C54"/>
      <c r="D54"/>
      <c r="G54"/>
      <c r="I54"/>
    </row>
    <row r="55" spans="2:9" x14ac:dyDescent="0.2">
      <c r="B55"/>
      <c r="C55"/>
      <c r="D55"/>
      <c r="G55"/>
      <c r="I55"/>
    </row>
    <row r="56" spans="2:9" x14ac:dyDescent="0.2">
      <c r="B56"/>
      <c r="C56"/>
      <c r="D56"/>
      <c r="G56"/>
      <c r="I56"/>
    </row>
    <row r="57" spans="2:9" x14ac:dyDescent="0.2">
      <c r="B57"/>
      <c r="C57"/>
      <c r="D57"/>
      <c r="G57"/>
      <c r="I57"/>
    </row>
    <row r="58" spans="2:9" x14ac:dyDescent="0.2">
      <c r="B58"/>
      <c r="C58"/>
      <c r="D58"/>
      <c r="G58"/>
      <c r="I58"/>
    </row>
    <row r="59" spans="2:9" x14ac:dyDescent="0.2">
      <c r="B59"/>
      <c r="C59"/>
      <c r="D59"/>
      <c r="G59"/>
      <c r="I59"/>
    </row>
    <row r="60" spans="2:9" x14ac:dyDescent="0.2">
      <c r="B60"/>
      <c r="C60"/>
      <c r="D60"/>
      <c r="G60"/>
      <c r="I60"/>
    </row>
    <row r="61" spans="2:9" x14ac:dyDescent="0.2">
      <c r="B61"/>
      <c r="C61"/>
      <c r="D61"/>
      <c r="G61"/>
      <c r="I61"/>
    </row>
    <row r="62" spans="2:9" x14ac:dyDescent="0.2">
      <c r="B62"/>
      <c r="C62"/>
      <c r="D62"/>
      <c r="G62"/>
      <c r="I62"/>
    </row>
    <row r="63" spans="2:9" x14ac:dyDescent="0.2">
      <c r="B63"/>
      <c r="C63"/>
      <c r="D63"/>
      <c r="G63"/>
      <c r="I63"/>
    </row>
    <row r="64" spans="2:9" x14ac:dyDescent="0.2">
      <c r="B64"/>
      <c r="C64"/>
      <c r="D64"/>
      <c r="G64"/>
      <c r="I64"/>
    </row>
    <row r="65" spans="2:9" x14ac:dyDescent="0.2">
      <c r="B65"/>
      <c r="C65"/>
      <c r="D65"/>
      <c r="G65"/>
      <c r="I65"/>
    </row>
    <row r="66" spans="2:9" x14ac:dyDescent="0.2">
      <c r="B66"/>
      <c r="C66"/>
      <c r="D66"/>
      <c r="G66"/>
      <c r="I66"/>
    </row>
    <row r="67" spans="2:9" x14ac:dyDescent="0.2">
      <c r="B67"/>
      <c r="C67"/>
      <c r="D67"/>
      <c r="G67"/>
      <c r="I67"/>
    </row>
    <row r="68" spans="2:9" x14ac:dyDescent="0.2">
      <c r="B68"/>
      <c r="C68"/>
      <c r="D68"/>
      <c r="G68"/>
      <c r="I68"/>
    </row>
    <row r="69" spans="2:9" x14ac:dyDescent="0.2">
      <c r="B69"/>
      <c r="C69"/>
      <c r="D69"/>
      <c r="G69"/>
      <c r="I69"/>
    </row>
    <row r="70" spans="2:9" x14ac:dyDescent="0.2">
      <c r="B70"/>
      <c r="C70"/>
      <c r="D70"/>
      <c r="G70"/>
      <c r="I70"/>
    </row>
    <row r="71" spans="2:9" x14ac:dyDescent="0.2">
      <c r="B71"/>
      <c r="C71"/>
      <c r="D71"/>
      <c r="G71"/>
      <c r="I71"/>
    </row>
    <row r="72" spans="2:9" x14ac:dyDescent="0.2">
      <c r="B72"/>
      <c r="C72"/>
      <c r="D72"/>
      <c r="G72"/>
      <c r="I72"/>
    </row>
    <row r="73" spans="2:9" x14ac:dyDescent="0.2">
      <c r="B73"/>
      <c r="C73"/>
      <c r="D73"/>
      <c r="G73"/>
      <c r="I73"/>
    </row>
    <row r="74" spans="2:9" x14ac:dyDescent="0.2">
      <c r="B74"/>
      <c r="C74"/>
      <c r="D74"/>
      <c r="G74"/>
      <c r="I74"/>
    </row>
    <row r="75" spans="2:9" x14ac:dyDescent="0.2">
      <c r="B75"/>
      <c r="C75"/>
      <c r="D75"/>
      <c r="G75"/>
      <c r="I75"/>
    </row>
    <row r="76" spans="2:9" x14ac:dyDescent="0.2">
      <c r="B76"/>
      <c r="C76"/>
      <c r="D76"/>
      <c r="G76"/>
      <c r="I76"/>
    </row>
    <row r="77" spans="2:9" x14ac:dyDescent="0.2">
      <c r="B77"/>
      <c r="C77"/>
      <c r="D77"/>
      <c r="G77"/>
      <c r="I77"/>
    </row>
    <row r="78" spans="2:9" x14ac:dyDescent="0.2">
      <c r="B78"/>
      <c r="C78"/>
      <c r="D78"/>
      <c r="G78"/>
      <c r="I78"/>
    </row>
    <row r="79" spans="2:9" x14ac:dyDescent="0.2">
      <c r="B79"/>
      <c r="C79"/>
      <c r="D79"/>
      <c r="G79"/>
      <c r="I79"/>
    </row>
    <row r="80" spans="2:9" x14ac:dyDescent="0.2">
      <c r="B80"/>
      <c r="C80"/>
      <c r="D80"/>
      <c r="G80"/>
      <c r="I80"/>
    </row>
    <row r="81" spans="2:9" x14ac:dyDescent="0.2">
      <c r="B81"/>
      <c r="C81"/>
      <c r="D81"/>
      <c r="G81"/>
      <c r="I81"/>
    </row>
    <row r="82" spans="2:9" x14ac:dyDescent="0.2">
      <c r="B82"/>
      <c r="C82"/>
      <c r="D82"/>
      <c r="G82"/>
      <c r="I82"/>
    </row>
    <row r="83" spans="2:9" x14ac:dyDescent="0.2">
      <c r="B83"/>
      <c r="C83"/>
      <c r="D83"/>
      <c r="G83"/>
      <c r="I83"/>
    </row>
    <row r="84" spans="2:9" x14ac:dyDescent="0.2">
      <c r="B84"/>
      <c r="C84"/>
      <c r="D84"/>
      <c r="G84"/>
      <c r="I84"/>
    </row>
    <row r="85" spans="2:9" x14ac:dyDescent="0.2">
      <c r="B85"/>
      <c r="C85"/>
      <c r="D85"/>
      <c r="G85"/>
      <c r="I85"/>
    </row>
    <row r="86" spans="2:9" x14ac:dyDescent="0.2">
      <c r="B86"/>
      <c r="C86"/>
      <c r="D86"/>
      <c r="G86"/>
      <c r="I86"/>
    </row>
    <row r="87" spans="2:9" x14ac:dyDescent="0.2">
      <c r="B87"/>
      <c r="C87"/>
      <c r="D87"/>
      <c r="G87"/>
      <c r="I87"/>
    </row>
    <row r="88" spans="2:9" x14ac:dyDescent="0.2">
      <c r="B88"/>
      <c r="C88"/>
      <c r="D88"/>
      <c r="G88"/>
      <c r="I88"/>
    </row>
    <row r="89" spans="2:9" x14ac:dyDescent="0.2">
      <c r="B89"/>
      <c r="C89"/>
      <c r="D89"/>
      <c r="G89"/>
      <c r="I89"/>
    </row>
    <row r="90" spans="2:9" x14ac:dyDescent="0.2">
      <c r="B90"/>
      <c r="C90"/>
      <c r="D90"/>
      <c r="G90"/>
      <c r="I90"/>
    </row>
    <row r="91" spans="2:9" x14ac:dyDescent="0.2">
      <c r="B91"/>
      <c r="C91"/>
      <c r="D91"/>
      <c r="G91"/>
      <c r="I91"/>
    </row>
    <row r="92" spans="2:9" x14ac:dyDescent="0.2">
      <c r="B92"/>
      <c r="C92"/>
      <c r="D92"/>
      <c r="G92"/>
      <c r="I92"/>
    </row>
    <row r="93" spans="2:9" x14ac:dyDescent="0.2">
      <c r="B93"/>
      <c r="C93"/>
      <c r="D93"/>
      <c r="G93"/>
      <c r="I93"/>
    </row>
    <row r="94" spans="2:9" x14ac:dyDescent="0.2">
      <c r="B94"/>
      <c r="C94"/>
      <c r="D94"/>
      <c r="G94"/>
      <c r="I94"/>
    </row>
    <row r="95" spans="2:9" x14ac:dyDescent="0.2">
      <c r="B95"/>
      <c r="C95"/>
      <c r="D95"/>
      <c r="G95"/>
      <c r="I95"/>
    </row>
    <row r="96" spans="2:9" x14ac:dyDescent="0.2">
      <c r="B96"/>
      <c r="C96"/>
      <c r="D96"/>
      <c r="G96"/>
      <c r="I96"/>
    </row>
    <row r="97" spans="2:9" x14ac:dyDescent="0.2">
      <c r="B97"/>
      <c r="C97"/>
      <c r="D97"/>
      <c r="G97"/>
      <c r="I97"/>
    </row>
    <row r="98" spans="2:9" x14ac:dyDescent="0.2">
      <c r="B98"/>
      <c r="C98"/>
      <c r="D98"/>
      <c r="G98"/>
      <c r="I98"/>
    </row>
    <row r="99" spans="2:9" x14ac:dyDescent="0.2">
      <c r="B99"/>
      <c r="C99"/>
      <c r="D99"/>
      <c r="G99"/>
      <c r="I99"/>
    </row>
    <row r="100" spans="2:9" x14ac:dyDescent="0.2">
      <c r="B100"/>
      <c r="C100"/>
      <c r="D100"/>
      <c r="G100"/>
      <c r="I100"/>
    </row>
    <row r="101" spans="2:9" x14ac:dyDescent="0.2">
      <c r="B101"/>
      <c r="C101"/>
      <c r="D101"/>
      <c r="G101"/>
      <c r="I101"/>
    </row>
    <row r="102" spans="2:9" x14ac:dyDescent="0.2">
      <c r="B102"/>
      <c r="C102"/>
      <c r="D102"/>
      <c r="G102"/>
      <c r="I102"/>
    </row>
    <row r="103" spans="2:9" x14ac:dyDescent="0.2">
      <c r="B103"/>
      <c r="C103"/>
      <c r="D103"/>
      <c r="G103"/>
      <c r="I103"/>
    </row>
    <row r="104" spans="2:9" x14ac:dyDescent="0.2">
      <c r="B104"/>
      <c r="C104"/>
      <c r="D104"/>
      <c r="G104"/>
      <c r="I104"/>
    </row>
    <row r="105" spans="2:9" x14ac:dyDescent="0.2">
      <c r="B105"/>
      <c r="C105"/>
      <c r="D105"/>
      <c r="G105"/>
      <c r="I105"/>
    </row>
    <row r="106" spans="2:9" x14ac:dyDescent="0.2">
      <c r="B106"/>
      <c r="C106"/>
      <c r="D106"/>
      <c r="G106"/>
      <c r="I106"/>
    </row>
    <row r="107" spans="2:9" x14ac:dyDescent="0.2">
      <c r="B107"/>
      <c r="C107"/>
      <c r="D107"/>
      <c r="G107"/>
      <c r="I107"/>
    </row>
    <row r="108" spans="2:9" x14ac:dyDescent="0.2">
      <c r="B108"/>
      <c r="C108"/>
      <c r="D108"/>
      <c r="G108"/>
      <c r="I108"/>
    </row>
    <row r="109" spans="2:9" x14ac:dyDescent="0.2">
      <c r="B109"/>
      <c r="C109"/>
      <c r="D109"/>
      <c r="G109"/>
      <c r="I109"/>
    </row>
    <row r="110" spans="2:9" x14ac:dyDescent="0.2">
      <c r="B110"/>
      <c r="C110"/>
      <c r="D110"/>
      <c r="G110"/>
      <c r="I110"/>
    </row>
    <row r="111" spans="2:9" x14ac:dyDescent="0.2">
      <c r="B111"/>
      <c r="C111"/>
      <c r="D111"/>
      <c r="G111"/>
      <c r="I111"/>
    </row>
    <row r="112" spans="2:9" x14ac:dyDescent="0.2">
      <c r="B112"/>
      <c r="C112"/>
      <c r="D112"/>
      <c r="G112"/>
      <c r="I112"/>
    </row>
    <row r="113" spans="2:9" x14ac:dyDescent="0.2">
      <c r="B113"/>
      <c r="C113"/>
      <c r="D113"/>
      <c r="G113"/>
      <c r="I113"/>
    </row>
    <row r="114" spans="2:9" x14ac:dyDescent="0.2">
      <c r="B114"/>
      <c r="C114"/>
      <c r="D114"/>
      <c r="G114"/>
      <c r="I114"/>
    </row>
    <row r="115" spans="2:9" x14ac:dyDescent="0.2">
      <c r="B115"/>
      <c r="C115"/>
      <c r="D115"/>
      <c r="G115"/>
      <c r="I115"/>
    </row>
    <row r="116" spans="2:9" x14ac:dyDescent="0.2">
      <c r="B116"/>
      <c r="C116"/>
      <c r="D116"/>
      <c r="G116"/>
      <c r="I116"/>
    </row>
    <row r="117" spans="2:9" x14ac:dyDescent="0.2">
      <c r="B117"/>
      <c r="C117"/>
      <c r="D117"/>
      <c r="G117"/>
      <c r="I117"/>
    </row>
    <row r="118" spans="2:9" x14ac:dyDescent="0.2">
      <c r="B118"/>
      <c r="C118"/>
      <c r="D118"/>
      <c r="G118"/>
      <c r="I118"/>
    </row>
    <row r="119" spans="2:9" x14ac:dyDescent="0.2">
      <c r="B119"/>
      <c r="C119"/>
      <c r="D119"/>
      <c r="G119"/>
      <c r="I119"/>
    </row>
    <row r="120" spans="2:9" x14ac:dyDescent="0.2">
      <c r="B120"/>
      <c r="C120"/>
      <c r="D120"/>
      <c r="G120"/>
      <c r="I120"/>
    </row>
    <row r="121" spans="2:9" x14ac:dyDescent="0.2">
      <c r="B121"/>
      <c r="C121"/>
      <c r="D121"/>
      <c r="G121"/>
      <c r="I121"/>
    </row>
    <row r="122" spans="2:9" x14ac:dyDescent="0.2">
      <c r="B122"/>
      <c r="C122"/>
      <c r="D122"/>
      <c r="G122"/>
      <c r="I122"/>
    </row>
    <row r="123" spans="2:9" x14ac:dyDescent="0.2">
      <c r="B123"/>
      <c r="C123"/>
      <c r="D123"/>
      <c r="G123"/>
      <c r="I123"/>
    </row>
    <row r="124" spans="2:9" x14ac:dyDescent="0.2">
      <c r="B124"/>
      <c r="C124"/>
      <c r="D124"/>
      <c r="G124"/>
      <c r="I124"/>
    </row>
    <row r="125" spans="2:9" x14ac:dyDescent="0.2">
      <c r="B125"/>
      <c r="C125"/>
      <c r="D125"/>
      <c r="G125"/>
      <c r="I125"/>
    </row>
    <row r="126" spans="2:9" x14ac:dyDescent="0.2">
      <c r="B126"/>
      <c r="C126"/>
      <c r="D126"/>
      <c r="G126"/>
      <c r="I126"/>
    </row>
    <row r="127" spans="2:9" x14ac:dyDescent="0.2">
      <c r="B127"/>
      <c r="C127"/>
      <c r="D127"/>
      <c r="G127"/>
      <c r="I127"/>
    </row>
    <row r="128" spans="2:9" x14ac:dyDescent="0.2">
      <c r="B128"/>
      <c r="C128"/>
      <c r="D128"/>
      <c r="G128"/>
      <c r="I128"/>
    </row>
    <row r="129" spans="2:9" x14ac:dyDescent="0.2">
      <c r="B129"/>
      <c r="C129"/>
      <c r="D129"/>
      <c r="G129"/>
      <c r="I129"/>
    </row>
    <row r="130" spans="2:9" x14ac:dyDescent="0.2">
      <c r="B130"/>
      <c r="C130"/>
      <c r="D130"/>
      <c r="G130"/>
      <c r="I130"/>
    </row>
    <row r="131" spans="2:9" x14ac:dyDescent="0.2">
      <c r="B131"/>
      <c r="C131"/>
      <c r="D131"/>
      <c r="G131"/>
      <c r="I131"/>
    </row>
    <row r="132" spans="2:9" x14ac:dyDescent="0.2">
      <c r="B132"/>
      <c r="C132"/>
      <c r="D132"/>
      <c r="G132"/>
      <c r="I132"/>
    </row>
    <row r="133" spans="2:9" x14ac:dyDescent="0.2">
      <c r="B133"/>
      <c r="C133"/>
      <c r="D133"/>
      <c r="G133"/>
      <c r="I133"/>
    </row>
    <row r="134" spans="2:9" x14ac:dyDescent="0.2">
      <c r="B134"/>
      <c r="C134"/>
      <c r="D134"/>
      <c r="G134"/>
      <c r="I134"/>
    </row>
    <row r="135" spans="2:9" x14ac:dyDescent="0.2">
      <c r="B135"/>
      <c r="C135"/>
      <c r="D135"/>
      <c r="G135"/>
      <c r="I135"/>
    </row>
    <row r="136" spans="2:9" x14ac:dyDescent="0.2">
      <c r="B136"/>
      <c r="C136"/>
      <c r="D136"/>
      <c r="G136"/>
      <c r="I136"/>
    </row>
    <row r="137" spans="2:9" x14ac:dyDescent="0.2">
      <c r="B137"/>
      <c r="C137"/>
      <c r="D137"/>
      <c r="G137"/>
      <c r="I137"/>
    </row>
    <row r="138" spans="2:9" x14ac:dyDescent="0.2">
      <c r="B138"/>
      <c r="C138"/>
      <c r="D138"/>
      <c r="G138"/>
      <c r="I138"/>
    </row>
    <row r="139" spans="2:9" x14ac:dyDescent="0.2">
      <c r="B139"/>
      <c r="C139"/>
      <c r="D139"/>
      <c r="G139"/>
      <c r="I139"/>
    </row>
    <row r="140" spans="2:9" x14ac:dyDescent="0.2">
      <c r="B140"/>
      <c r="C140"/>
      <c r="D140"/>
      <c r="G140"/>
      <c r="I140"/>
    </row>
    <row r="141" spans="2:9" x14ac:dyDescent="0.2">
      <c r="B141"/>
      <c r="C141"/>
      <c r="D141"/>
      <c r="G141"/>
      <c r="I141"/>
    </row>
    <row r="142" spans="2:9" x14ac:dyDescent="0.2">
      <c r="B142"/>
      <c r="C142"/>
      <c r="D142"/>
      <c r="G142"/>
      <c r="I142"/>
    </row>
    <row r="143" spans="2:9" x14ac:dyDescent="0.2">
      <c r="B143"/>
      <c r="C143"/>
      <c r="D143"/>
      <c r="G143"/>
      <c r="I143"/>
    </row>
    <row r="144" spans="2:9" x14ac:dyDescent="0.2">
      <c r="B144"/>
      <c r="C144"/>
      <c r="D144"/>
      <c r="G144"/>
      <c r="I144"/>
    </row>
    <row r="145" spans="2:9" x14ac:dyDescent="0.2">
      <c r="B145"/>
      <c r="C145"/>
      <c r="D145"/>
      <c r="G145"/>
      <c r="I145"/>
    </row>
    <row r="146" spans="2:9" x14ac:dyDescent="0.2">
      <c r="B146"/>
      <c r="C146"/>
      <c r="D146"/>
      <c r="G146"/>
      <c r="I146"/>
    </row>
    <row r="147" spans="2:9" x14ac:dyDescent="0.2">
      <c r="B147"/>
      <c r="C147"/>
      <c r="D147"/>
      <c r="G147"/>
      <c r="I147"/>
    </row>
    <row r="148" spans="2:9" x14ac:dyDescent="0.2">
      <c r="B148"/>
      <c r="C148"/>
      <c r="D148"/>
      <c r="G148"/>
      <c r="I148"/>
    </row>
    <row r="149" spans="2:9" x14ac:dyDescent="0.2">
      <c r="B149"/>
      <c r="C149"/>
      <c r="D149"/>
      <c r="G149"/>
      <c r="I149"/>
    </row>
    <row r="150" spans="2:9" x14ac:dyDescent="0.2">
      <c r="B150"/>
      <c r="C150"/>
      <c r="D150"/>
      <c r="G150"/>
      <c r="I150"/>
    </row>
    <row r="151" spans="2:9" x14ac:dyDescent="0.2">
      <c r="B151"/>
      <c r="C151"/>
      <c r="D151"/>
      <c r="G151"/>
      <c r="I151"/>
    </row>
    <row r="152" spans="2:9" x14ac:dyDescent="0.2">
      <c r="B152"/>
      <c r="C152"/>
      <c r="D152"/>
      <c r="G152"/>
      <c r="I152"/>
    </row>
    <row r="153" spans="2:9" x14ac:dyDescent="0.2">
      <c r="B153"/>
      <c r="C153"/>
      <c r="D153"/>
      <c r="G153"/>
      <c r="I153"/>
    </row>
    <row r="154" spans="2:9" x14ac:dyDescent="0.2">
      <c r="B154"/>
      <c r="C154"/>
      <c r="D154"/>
      <c r="G154"/>
      <c r="I154"/>
    </row>
    <row r="155" spans="2:9" x14ac:dyDescent="0.2">
      <c r="B155"/>
      <c r="C155"/>
      <c r="D155"/>
      <c r="G155"/>
      <c r="I155"/>
    </row>
    <row r="156" spans="2:9" x14ac:dyDescent="0.2">
      <c r="B156"/>
      <c r="C156"/>
      <c r="D156"/>
      <c r="G156"/>
      <c r="I156"/>
    </row>
    <row r="157" spans="2:9" x14ac:dyDescent="0.2">
      <c r="B157"/>
      <c r="C157"/>
      <c r="D157"/>
      <c r="G157"/>
      <c r="I157"/>
    </row>
    <row r="158" spans="2:9" x14ac:dyDescent="0.2">
      <c r="B158"/>
      <c r="C158"/>
      <c r="D158"/>
      <c r="G158"/>
      <c r="I158"/>
    </row>
    <row r="159" spans="2:9" x14ac:dyDescent="0.2">
      <c r="B159"/>
      <c r="C159"/>
      <c r="D159"/>
      <c r="G159"/>
      <c r="I159"/>
    </row>
    <row r="160" spans="2:9" x14ac:dyDescent="0.2">
      <c r="B160"/>
      <c r="C160"/>
      <c r="D160"/>
      <c r="G160"/>
      <c r="I160"/>
    </row>
    <row r="161" spans="2:9" x14ac:dyDescent="0.2">
      <c r="B161"/>
      <c r="C161"/>
      <c r="D161"/>
      <c r="G161"/>
      <c r="I161"/>
    </row>
    <row r="162" spans="2:9" x14ac:dyDescent="0.2">
      <c r="B162"/>
      <c r="C162"/>
      <c r="D162"/>
      <c r="G162"/>
      <c r="I162"/>
    </row>
    <row r="163" spans="2:9" x14ac:dyDescent="0.2">
      <c r="B163"/>
      <c r="C163"/>
      <c r="D163"/>
      <c r="G163"/>
      <c r="I163"/>
    </row>
    <row r="164" spans="2:9" x14ac:dyDescent="0.2">
      <c r="B164"/>
      <c r="C164"/>
      <c r="D164"/>
      <c r="G164"/>
      <c r="I164"/>
    </row>
    <row r="165" spans="2:9" x14ac:dyDescent="0.2">
      <c r="B165"/>
      <c r="C165"/>
      <c r="D165"/>
      <c r="G165"/>
      <c r="I165"/>
    </row>
    <row r="166" spans="2:9" x14ac:dyDescent="0.2">
      <c r="B166"/>
      <c r="C166"/>
      <c r="D166"/>
      <c r="G166"/>
      <c r="I166"/>
    </row>
    <row r="167" spans="2:9" x14ac:dyDescent="0.2">
      <c r="B167"/>
      <c r="C167"/>
      <c r="D167"/>
      <c r="G167"/>
      <c r="I167"/>
    </row>
    <row r="168" spans="2:9" x14ac:dyDescent="0.2">
      <c r="B168"/>
      <c r="C168"/>
      <c r="D168"/>
      <c r="G168"/>
      <c r="I168"/>
    </row>
    <row r="169" spans="2:9" x14ac:dyDescent="0.2">
      <c r="B169"/>
      <c r="C169"/>
      <c r="D169"/>
      <c r="G169"/>
      <c r="I169"/>
    </row>
    <row r="170" spans="2:9" x14ac:dyDescent="0.2">
      <c r="B170"/>
      <c r="C170"/>
      <c r="D170"/>
      <c r="G170"/>
      <c r="I170"/>
    </row>
    <row r="171" spans="2:9" x14ac:dyDescent="0.2">
      <c r="B171"/>
      <c r="C171"/>
      <c r="D171"/>
      <c r="G171"/>
      <c r="I171"/>
    </row>
    <row r="172" spans="2:9" x14ac:dyDescent="0.2">
      <c r="B172"/>
      <c r="C172"/>
      <c r="D172"/>
      <c r="G172"/>
      <c r="I172"/>
    </row>
    <row r="173" spans="2:9" x14ac:dyDescent="0.2">
      <c r="B173"/>
      <c r="C173"/>
      <c r="D173"/>
      <c r="G173"/>
      <c r="I173"/>
    </row>
    <row r="174" spans="2:9" x14ac:dyDescent="0.2">
      <c r="B174"/>
      <c r="C174"/>
      <c r="D174"/>
      <c r="G174"/>
      <c r="I174"/>
    </row>
    <row r="175" spans="2:9" x14ac:dyDescent="0.2">
      <c r="B175"/>
      <c r="C175"/>
      <c r="D175"/>
      <c r="G175"/>
      <c r="I175"/>
    </row>
    <row r="176" spans="2:9" x14ac:dyDescent="0.2">
      <c r="B176"/>
      <c r="C176"/>
      <c r="D176"/>
      <c r="G176"/>
      <c r="I176"/>
    </row>
    <row r="177" spans="2:9" x14ac:dyDescent="0.2">
      <c r="B177"/>
      <c r="C177"/>
      <c r="D177"/>
      <c r="G177"/>
      <c r="I177"/>
    </row>
    <row r="178" spans="2:9" x14ac:dyDescent="0.2">
      <c r="B178"/>
      <c r="C178"/>
      <c r="D178"/>
      <c r="G178"/>
      <c r="I178"/>
    </row>
    <row r="179" spans="2:9" x14ac:dyDescent="0.2">
      <c r="B179"/>
      <c r="C179"/>
      <c r="D179"/>
      <c r="G179"/>
      <c r="I179"/>
    </row>
    <row r="180" spans="2:9" x14ac:dyDescent="0.2">
      <c r="B180"/>
      <c r="C180"/>
      <c r="D180"/>
      <c r="G180"/>
      <c r="I180"/>
    </row>
    <row r="181" spans="2:9" x14ac:dyDescent="0.2">
      <c r="B181"/>
      <c r="C181"/>
      <c r="D181"/>
      <c r="G181"/>
      <c r="I181"/>
    </row>
    <row r="182" spans="2:9" x14ac:dyDescent="0.2">
      <c r="B182"/>
      <c r="C182"/>
      <c r="D182"/>
      <c r="G182"/>
      <c r="I182"/>
    </row>
    <row r="183" spans="2:9" x14ac:dyDescent="0.2">
      <c r="B183"/>
      <c r="C183"/>
      <c r="D183"/>
      <c r="G183"/>
      <c r="I183"/>
    </row>
    <row r="184" spans="2:9" x14ac:dyDescent="0.2">
      <c r="B184"/>
      <c r="C184"/>
      <c r="D184"/>
      <c r="G184"/>
      <c r="I184"/>
    </row>
    <row r="185" spans="2:9" x14ac:dyDescent="0.2">
      <c r="B185"/>
      <c r="C185"/>
      <c r="D185"/>
      <c r="G185"/>
      <c r="I185"/>
    </row>
    <row r="186" spans="2:9" x14ac:dyDescent="0.2">
      <c r="B186"/>
      <c r="C186"/>
      <c r="D186"/>
      <c r="G186"/>
      <c r="I186"/>
    </row>
    <row r="187" spans="2:9" x14ac:dyDescent="0.2">
      <c r="B187"/>
      <c r="C187"/>
      <c r="D187"/>
      <c r="G187"/>
      <c r="I187"/>
    </row>
    <row r="188" spans="2:9" x14ac:dyDescent="0.2">
      <c r="B188"/>
      <c r="C188"/>
      <c r="D188"/>
      <c r="G188"/>
      <c r="I188"/>
    </row>
    <row r="189" spans="2:9" x14ac:dyDescent="0.2">
      <c r="B189"/>
      <c r="C189"/>
      <c r="D189"/>
      <c r="G189"/>
      <c r="I189"/>
    </row>
    <row r="190" spans="2:9" x14ac:dyDescent="0.2">
      <c r="B190"/>
      <c r="C190"/>
      <c r="D190"/>
      <c r="G190"/>
      <c r="I190"/>
    </row>
    <row r="191" spans="2:9" x14ac:dyDescent="0.2">
      <c r="B191"/>
      <c r="C191"/>
      <c r="D191"/>
      <c r="G191"/>
      <c r="I191"/>
    </row>
    <row r="192" spans="2:9" x14ac:dyDescent="0.2">
      <c r="B192"/>
      <c r="C192"/>
      <c r="D192"/>
      <c r="G192"/>
      <c r="I192"/>
    </row>
    <row r="193" spans="2:9" x14ac:dyDescent="0.2">
      <c r="B193"/>
      <c r="C193"/>
      <c r="D193"/>
      <c r="G193"/>
      <c r="I193"/>
    </row>
    <row r="194" spans="2:9" x14ac:dyDescent="0.2">
      <c r="B194"/>
      <c r="C194"/>
      <c r="D194"/>
      <c r="G194"/>
      <c r="I194"/>
    </row>
    <row r="195" spans="2:9" x14ac:dyDescent="0.2">
      <c r="B195"/>
      <c r="C195"/>
      <c r="D195"/>
      <c r="G195"/>
      <c r="I195"/>
    </row>
    <row r="196" spans="2:9" x14ac:dyDescent="0.2">
      <c r="B196"/>
      <c r="C196"/>
      <c r="D196"/>
      <c r="G196"/>
      <c r="I196"/>
    </row>
    <row r="197" spans="2:9" x14ac:dyDescent="0.2">
      <c r="B197"/>
      <c r="C197"/>
      <c r="D197"/>
      <c r="G197"/>
      <c r="I197"/>
    </row>
    <row r="198" spans="2:9" x14ac:dyDescent="0.2">
      <c r="B198"/>
      <c r="C198"/>
      <c r="D198"/>
      <c r="G198"/>
      <c r="I198"/>
    </row>
    <row r="199" spans="2:9" x14ac:dyDescent="0.2">
      <c r="B199"/>
      <c r="C199"/>
      <c r="D199"/>
      <c r="G199"/>
      <c r="I199"/>
    </row>
    <row r="200" spans="2:9" x14ac:dyDescent="0.2">
      <c r="B200"/>
      <c r="C200"/>
      <c r="D200"/>
      <c r="G200"/>
      <c r="I200"/>
    </row>
    <row r="201" spans="2:9" x14ac:dyDescent="0.2">
      <c r="B201"/>
      <c r="C201"/>
      <c r="D201"/>
      <c r="G201"/>
      <c r="I201"/>
    </row>
    <row r="202" spans="2:9" x14ac:dyDescent="0.2">
      <c r="B202"/>
      <c r="C202"/>
      <c r="D202"/>
      <c r="G202"/>
      <c r="I202"/>
    </row>
    <row r="203" spans="2:9" x14ac:dyDescent="0.2">
      <c r="B203"/>
      <c r="C203"/>
      <c r="D203"/>
      <c r="G203"/>
      <c r="I203"/>
    </row>
    <row r="204" spans="2:9" x14ac:dyDescent="0.2">
      <c r="B204"/>
      <c r="C204"/>
      <c r="D204"/>
      <c r="G204"/>
      <c r="I204"/>
    </row>
    <row r="205" spans="2:9" x14ac:dyDescent="0.2">
      <c r="B205"/>
      <c r="C205"/>
      <c r="D205"/>
      <c r="G205"/>
      <c r="I205"/>
    </row>
    <row r="206" spans="2:9" x14ac:dyDescent="0.2">
      <c r="B206"/>
      <c r="C206"/>
      <c r="D206"/>
      <c r="G206"/>
      <c r="I206"/>
    </row>
    <row r="207" spans="2:9" x14ac:dyDescent="0.2">
      <c r="B207"/>
      <c r="C207"/>
      <c r="D207"/>
      <c r="G207"/>
      <c r="I207"/>
    </row>
    <row r="208" spans="2:9" x14ac:dyDescent="0.2">
      <c r="B208"/>
      <c r="C208"/>
      <c r="D208"/>
      <c r="G208"/>
      <c r="I208"/>
    </row>
    <row r="209" spans="2:9" x14ac:dyDescent="0.2">
      <c r="B209"/>
      <c r="C209"/>
      <c r="D209"/>
      <c r="G209"/>
      <c r="I209"/>
    </row>
    <row r="210" spans="2:9" x14ac:dyDescent="0.2">
      <c r="B210"/>
      <c r="C210"/>
      <c r="D210"/>
      <c r="G210"/>
      <c r="I210"/>
    </row>
    <row r="211" spans="2:9" x14ac:dyDescent="0.2">
      <c r="B211"/>
      <c r="C211"/>
      <c r="D211"/>
      <c r="G211"/>
      <c r="I211"/>
    </row>
    <row r="212" spans="2:9" x14ac:dyDescent="0.2">
      <c r="B212"/>
      <c r="C212"/>
      <c r="D212"/>
      <c r="G212"/>
      <c r="I212"/>
    </row>
    <row r="213" spans="2:9" x14ac:dyDescent="0.2">
      <c r="B213"/>
      <c r="C213"/>
      <c r="D213"/>
      <c r="G213"/>
      <c r="I213"/>
    </row>
    <row r="214" spans="2:9" x14ac:dyDescent="0.2">
      <c r="B214"/>
      <c r="C214"/>
      <c r="D214"/>
      <c r="G214"/>
      <c r="I214"/>
    </row>
    <row r="215" spans="2:9" x14ac:dyDescent="0.2">
      <c r="B215"/>
      <c r="C215"/>
      <c r="D215"/>
      <c r="G215"/>
      <c r="I215"/>
    </row>
    <row r="216" spans="2:9" x14ac:dyDescent="0.2">
      <c r="B216"/>
      <c r="C216"/>
      <c r="D216"/>
      <c r="G216"/>
      <c r="I216"/>
    </row>
    <row r="217" spans="2:9" x14ac:dyDescent="0.2">
      <c r="B217"/>
      <c r="C217"/>
      <c r="D217"/>
      <c r="G217"/>
      <c r="I217"/>
    </row>
    <row r="218" spans="2:9" x14ac:dyDescent="0.2">
      <c r="B218"/>
      <c r="C218"/>
      <c r="D218"/>
      <c r="G218"/>
      <c r="I218"/>
    </row>
    <row r="219" spans="2:9" x14ac:dyDescent="0.2">
      <c r="B219"/>
      <c r="C219"/>
      <c r="D219"/>
      <c r="G219"/>
      <c r="I219"/>
    </row>
    <row r="220" spans="2:9" x14ac:dyDescent="0.2">
      <c r="B220"/>
      <c r="C220"/>
      <c r="D220"/>
      <c r="G220"/>
      <c r="I220"/>
    </row>
    <row r="221" spans="2:9" x14ac:dyDescent="0.2">
      <c r="B221"/>
      <c r="C221"/>
      <c r="D221"/>
      <c r="G221"/>
      <c r="I221"/>
    </row>
    <row r="222" spans="2:9" x14ac:dyDescent="0.2">
      <c r="B222"/>
      <c r="C222"/>
      <c r="D222"/>
      <c r="G222"/>
      <c r="I222"/>
    </row>
    <row r="223" spans="2:9" x14ac:dyDescent="0.2">
      <c r="B223"/>
      <c r="C223"/>
      <c r="D223"/>
      <c r="G223"/>
      <c r="I223"/>
    </row>
    <row r="224" spans="2:9" x14ac:dyDescent="0.2">
      <c r="B224"/>
      <c r="C224"/>
      <c r="D224"/>
      <c r="G224"/>
      <c r="I224"/>
    </row>
    <row r="225" spans="2:9" x14ac:dyDescent="0.2">
      <c r="B225"/>
      <c r="C225"/>
      <c r="D225"/>
      <c r="G225"/>
      <c r="I225"/>
    </row>
    <row r="226" spans="2:9" x14ac:dyDescent="0.2">
      <c r="B226"/>
      <c r="C226"/>
      <c r="D226"/>
      <c r="G226"/>
      <c r="I226"/>
    </row>
    <row r="227" spans="2:9" x14ac:dyDescent="0.2">
      <c r="B227"/>
      <c r="C227"/>
      <c r="D227"/>
      <c r="G227"/>
      <c r="I227"/>
    </row>
    <row r="228" spans="2:9" x14ac:dyDescent="0.2">
      <c r="B228"/>
      <c r="C228"/>
      <c r="D228"/>
      <c r="G228"/>
      <c r="I228"/>
    </row>
    <row r="229" spans="2:9" x14ac:dyDescent="0.2">
      <c r="B229"/>
      <c r="C229"/>
      <c r="D229"/>
      <c r="G229"/>
      <c r="I229"/>
    </row>
    <row r="230" spans="2:9" x14ac:dyDescent="0.2">
      <c r="B230"/>
      <c r="C230"/>
      <c r="D230"/>
      <c r="G230"/>
      <c r="I230"/>
    </row>
    <row r="231" spans="2:9" x14ac:dyDescent="0.2">
      <c r="B231"/>
      <c r="C231"/>
      <c r="D231"/>
      <c r="G231"/>
      <c r="I231"/>
    </row>
    <row r="232" spans="2:9" x14ac:dyDescent="0.2">
      <c r="B232"/>
      <c r="C232"/>
      <c r="D232"/>
      <c r="G232"/>
      <c r="I232"/>
    </row>
    <row r="233" spans="2:9" x14ac:dyDescent="0.2">
      <c r="B233"/>
      <c r="C233"/>
      <c r="D233"/>
      <c r="G233"/>
      <c r="I233"/>
    </row>
    <row r="234" spans="2:9" x14ac:dyDescent="0.2">
      <c r="B234"/>
      <c r="C234"/>
      <c r="D234"/>
      <c r="G234"/>
      <c r="I234"/>
    </row>
    <row r="235" spans="2:9" x14ac:dyDescent="0.2">
      <c r="B235"/>
      <c r="C235"/>
      <c r="D235"/>
      <c r="G235"/>
      <c r="I235"/>
    </row>
    <row r="236" spans="2:9" x14ac:dyDescent="0.2">
      <c r="B236"/>
      <c r="C236"/>
      <c r="D236"/>
      <c r="G236"/>
      <c r="I236"/>
    </row>
    <row r="237" spans="2:9" x14ac:dyDescent="0.2">
      <c r="B237"/>
      <c r="C237"/>
      <c r="D237"/>
      <c r="G237"/>
      <c r="I237"/>
    </row>
    <row r="238" spans="2:9" x14ac:dyDescent="0.2">
      <c r="B238"/>
      <c r="C238"/>
      <c r="D238"/>
      <c r="G238"/>
      <c r="I238"/>
    </row>
    <row r="239" spans="2:9" x14ac:dyDescent="0.2">
      <c r="B239"/>
      <c r="C239"/>
      <c r="D239"/>
      <c r="G239"/>
      <c r="I239"/>
    </row>
    <row r="240" spans="2:9" x14ac:dyDescent="0.2">
      <c r="B240"/>
      <c r="C240"/>
      <c r="D240"/>
      <c r="G240"/>
      <c r="I240"/>
    </row>
    <row r="241" spans="2:9" x14ac:dyDescent="0.2">
      <c r="B241"/>
      <c r="C241"/>
      <c r="D241"/>
      <c r="G241"/>
      <c r="I241"/>
    </row>
    <row r="242" spans="2:9" x14ac:dyDescent="0.2">
      <c r="B242"/>
      <c r="C242"/>
      <c r="D242"/>
      <c r="G242"/>
      <c r="I242"/>
    </row>
    <row r="243" spans="2:9" x14ac:dyDescent="0.2">
      <c r="B243"/>
      <c r="C243"/>
      <c r="D243"/>
      <c r="G243"/>
      <c r="I243"/>
    </row>
    <row r="244" spans="2:9" x14ac:dyDescent="0.2">
      <c r="B244"/>
      <c r="C244"/>
      <c r="D244"/>
      <c r="G244"/>
      <c r="I244"/>
    </row>
    <row r="245" spans="2:9" x14ac:dyDescent="0.2">
      <c r="B245"/>
      <c r="C245"/>
      <c r="D245"/>
      <c r="G245"/>
      <c r="I245"/>
    </row>
    <row r="246" spans="2:9" x14ac:dyDescent="0.2">
      <c r="B246"/>
      <c r="C246"/>
      <c r="D246"/>
      <c r="G246"/>
      <c r="I246"/>
    </row>
    <row r="247" spans="2:9" x14ac:dyDescent="0.2">
      <c r="B247"/>
      <c r="C247"/>
      <c r="D247"/>
      <c r="G247"/>
      <c r="I247"/>
    </row>
    <row r="248" spans="2:9" x14ac:dyDescent="0.2">
      <c r="B248"/>
      <c r="C248"/>
      <c r="D248"/>
      <c r="G248"/>
      <c r="I248"/>
    </row>
    <row r="249" spans="2:9" x14ac:dyDescent="0.2">
      <c r="B249"/>
      <c r="C249"/>
      <c r="D249"/>
      <c r="G249"/>
      <c r="I249"/>
    </row>
    <row r="250" spans="2:9" x14ac:dyDescent="0.2">
      <c r="B250"/>
      <c r="C250"/>
      <c r="D250"/>
      <c r="G250"/>
      <c r="I250"/>
    </row>
    <row r="251" spans="2:9" x14ac:dyDescent="0.2">
      <c r="B251"/>
      <c r="C251"/>
      <c r="D251"/>
      <c r="G251"/>
      <c r="I251"/>
    </row>
    <row r="252" spans="2:9" x14ac:dyDescent="0.2">
      <c r="B252"/>
      <c r="C252"/>
      <c r="D252"/>
      <c r="G252"/>
      <c r="I252"/>
    </row>
    <row r="253" spans="2:9" x14ac:dyDescent="0.2">
      <c r="B253"/>
      <c r="C253"/>
      <c r="D253"/>
      <c r="G253"/>
      <c r="I253"/>
    </row>
    <row r="254" spans="2:9" x14ac:dyDescent="0.2">
      <c r="B254"/>
      <c r="C254"/>
      <c r="D254"/>
      <c r="G254"/>
      <c r="I254"/>
    </row>
    <row r="255" spans="2:9" x14ac:dyDescent="0.2">
      <c r="B255"/>
      <c r="C255"/>
      <c r="D255"/>
      <c r="G255"/>
      <c r="I255"/>
    </row>
    <row r="256" spans="2:9" x14ac:dyDescent="0.2">
      <c r="B256"/>
      <c r="C256"/>
      <c r="D256"/>
      <c r="G256"/>
      <c r="I256"/>
    </row>
    <row r="257" spans="2:9" x14ac:dyDescent="0.2">
      <c r="B257"/>
      <c r="C257"/>
      <c r="D257"/>
      <c r="G257"/>
      <c r="I257"/>
    </row>
    <row r="258" spans="2:9" x14ac:dyDescent="0.2">
      <c r="B258"/>
      <c r="C258"/>
      <c r="D258"/>
      <c r="G258"/>
      <c r="I258"/>
    </row>
    <row r="259" spans="2:9" x14ac:dyDescent="0.2">
      <c r="B259"/>
      <c r="C259"/>
      <c r="D259"/>
      <c r="G259"/>
      <c r="I259"/>
    </row>
    <row r="260" spans="2:9" x14ac:dyDescent="0.2">
      <c r="B260"/>
      <c r="C260"/>
      <c r="D260"/>
      <c r="G260"/>
      <c r="I260"/>
    </row>
    <row r="261" spans="2:9" x14ac:dyDescent="0.2">
      <c r="B261"/>
      <c r="C261"/>
      <c r="D261"/>
      <c r="G261"/>
      <c r="I261"/>
    </row>
    <row r="262" spans="2:9" x14ac:dyDescent="0.2">
      <c r="B262"/>
      <c r="C262"/>
      <c r="D262"/>
      <c r="G262"/>
      <c r="I262"/>
    </row>
    <row r="263" spans="2:9" x14ac:dyDescent="0.2">
      <c r="B263"/>
      <c r="C263"/>
      <c r="D263"/>
      <c r="G263"/>
      <c r="I263"/>
    </row>
    <row r="264" spans="2:9" x14ac:dyDescent="0.2">
      <c r="B264"/>
      <c r="C264"/>
      <c r="D264"/>
      <c r="G264"/>
      <c r="I264"/>
    </row>
    <row r="265" spans="2:9" x14ac:dyDescent="0.2">
      <c r="B265"/>
      <c r="C265"/>
      <c r="D265"/>
      <c r="G265"/>
      <c r="I265"/>
    </row>
    <row r="266" spans="2:9" x14ac:dyDescent="0.2">
      <c r="B266"/>
      <c r="C266"/>
      <c r="D266"/>
      <c r="G266"/>
      <c r="I266"/>
    </row>
    <row r="267" spans="2:9" x14ac:dyDescent="0.2">
      <c r="B267"/>
      <c r="C267"/>
      <c r="D267"/>
      <c r="G267"/>
      <c r="I267"/>
    </row>
    <row r="268" spans="2:9" x14ac:dyDescent="0.2">
      <c r="B268"/>
      <c r="C268"/>
      <c r="D268"/>
      <c r="G268"/>
      <c r="I268"/>
    </row>
    <row r="269" spans="2:9" x14ac:dyDescent="0.2">
      <c r="B269"/>
      <c r="C269"/>
      <c r="D269"/>
      <c r="G269"/>
      <c r="I269"/>
    </row>
    <row r="270" spans="2:9" x14ac:dyDescent="0.2">
      <c r="B270"/>
      <c r="C270"/>
      <c r="D270"/>
      <c r="G270"/>
      <c r="I270"/>
    </row>
    <row r="271" spans="2:9" x14ac:dyDescent="0.2">
      <c r="B271"/>
      <c r="C271"/>
      <c r="D271"/>
      <c r="G271"/>
      <c r="I271"/>
    </row>
    <row r="272" spans="2:9" x14ac:dyDescent="0.2">
      <c r="B272"/>
      <c r="C272"/>
      <c r="D272"/>
      <c r="G272"/>
      <c r="I272"/>
    </row>
    <row r="273" spans="2:9" x14ac:dyDescent="0.2">
      <c r="B273"/>
      <c r="C273"/>
      <c r="D273"/>
      <c r="G273"/>
      <c r="I273"/>
    </row>
    <row r="274" spans="2:9" x14ac:dyDescent="0.2">
      <c r="B274"/>
      <c r="C274"/>
      <c r="D274"/>
      <c r="G274"/>
      <c r="I274"/>
    </row>
    <row r="275" spans="2:9" x14ac:dyDescent="0.2">
      <c r="B275"/>
      <c r="C275"/>
      <c r="D275"/>
      <c r="G275"/>
      <c r="I275"/>
    </row>
    <row r="276" spans="2:9" x14ac:dyDescent="0.2">
      <c r="B276"/>
      <c r="C276"/>
      <c r="D276"/>
      <c r="G276"/>
      <c r="I276"/>
    </row>
    <row r="277" spans="2:9" x14ac:dyDescent="0.2">
      <c r="B277"/>
      <c r="C277"/>
      <c r="D277"/>
      <c r="G277"/>
      <c r="I277"/>
    </row>
    <row r="278" spans="2:9" x14ac:dyDescent="0.2">
      <c r="B278"/>
      <c r="C278"/>
      <c r="D278"/>
      <c r="G278"/>
      <c r="I278"/>
    </row>
    <row r="279" spans="2:9" x14ac:dyDescent="0.2">
      <c r="B279"/>
      <c r="C279"/>
      <c r="D279"/>
      <c r="G279"/>
      <c r="I279"/>
    </row>
    <row r="280" spans="2:9" x14ac:dyDescent="0.2">
      <c r="B280"/>
      <c r="C280"/>
      <c r="D280"/>
      <c r="G280"/>
      <c r="I280"/>
    </row>
    <row r="281" spans="2:9" x14ac:dyDescent="0.2">
      <c r="B281"/>
      <c r="C281"/>
      <c r="D281"/>
      <c r="G281"/>
      <c r="I281"/>
    </row>
    <row r="282" spans="2:9" x14ac:dyDescent="0.2">
      <c r="B282"/>
      <c r="C282"/>
      <c r="D282"/>
      <c r="G282"/>
      <c r="I282"/>
    </row>
    <row r="283" spans="2:9" x14ac:dyDescent="0.2">
      <c r="B283"/>
      <c r="C283"/>
      <c r="D283"/>
      <c r="G283"/>
      <c r="I283"/>
    </row>
    <row r="284" spans="2:9" x14ac:dyDescent="0.2">
      <c r="B284"/>
      <c r="C284"/>
      <c r="D284"/>
      <c r="G284"/>
      <c r="I284"/>
    </row>
    <row r="285" spans="2:9" x14ac:dyDescent="0.2">
      <c r="B285"/>
      <c r="C285"/>
      <c r="D285"/>
      <c r="G285"/>
      <c r="I285"/>
    </row>
    <row r="286" spans="2:9" x14ac:dyDescent="0.2">
      <c r="B286"/>
      <c r="C286"/>
      <c r="D286"/>
      <c r="G286"/>
      <c r="I286"/>
    </row>
    <row r="287" spans="2:9" x14ac:dyDescent="0.2">
      <c r="B287"/>
      <c r="C287"/>
      <c r="D287"/>
      <c r="G287"/>
      <c r="I287"/>
    </row>
    <row r="288" spans="2:9" x14ac:dyDescent="0.2">
      <c r="B288"/>
      <c r="C288"/>
      <c r="D288"/>
      <c r="G288"/>
      <c r="I288"/>
    </row>
    <row r="289" spans="2:9" x14ac:dyDescent="0.2">
      <c r="B289"/>
      <c r="C289"/>
      <c r="D289"/>
      <c r="G289"/>
      <c r="I289"/>
    </row>
    <row r="290" spans="2:9" x14ac:dyDescent="0.2">
      <c r="B290"/>
      <c r="C290"/>
      <c r="D290"/>
      <c r="G290"/>
      <c r="I290"/>
    </row>
    <row r="291" spans="2:9" x14ac:dyDescent="0.2">
      <c r="B291"/>
      <c r="C291"/>
      <c r="D291"/>
      <c r="G291"/>
      <c r="I291"/>
    </row>
    <row r="292" spans="2:9" x14ac:dyDescent="0.2">
      <c r="B292"/>
      <c r="C292"/>
      <c r="D292"/>
      <c r="G292"/>
      <c r="I292"/>
    </row>
    <row r="293" spans="2:9" x14ac:dyDescent="0.2">
      <c r="B293"/>
      <c r="C293"/>
      <c r="D293"/>
      <c r="G293"/>
      <c r="I293"/>
    </row>
    <row r="294" spans="2:9" x14ac:dyDescent="0.2">
      <c r="B294"/>
      <c r="C294"/>
      <c r="D294"/>
      <c r="G294"/>
      <c r="I294"/>
    </row>
    <row r="295" spans="2:9" x14ac:dyDescent="0.2">
      <c r="B295"/>
      <c r="C295"/>
      <c r="D295"/>
      <c r="G295"/>
      <c r="I295"/>
    </row>
    <row r="296" spans="2:9" x14ac:dyDescent="0.2">
      <c r="B296"/>
      <c r="C296"/>
      <c r="D296"/>
      <c r="G296"/>
      <c r="I296"/>
    </row>
    <row r="297" spans="2:9" x14ac:dyDescent="0.2">
      <c r="B297"/>
      <c r="C297"/>
      <c r="D297"/>
      <c r="G297"/>
      <c r="I297"/>
    </row>
    <row r="298" spans="2:9" x14ac:dyDescent="0.2">
      <c r="B298"/>
      <c r="C298"/>
      <c r="D298"/>
      <c r="G298"/>
      <c r="I298"/>
    </row>
    <row r="299" spans="2:9" x14ac:dyDescent="0.2">
      <c r="B299"/>
      <c r="C299"/>
      <c r="D299"/>
      <c r="G299"/>
      <c r="I299"/>
    </row>
    <row r="300" spans="2:9" x14ac:dyDescent="0.2">
      <c r="B300"/>
      <c r="C300"/>
      <c r="D300"/>
      <c r="G300"/>
      <c r="I300"/>
    </row>
    <row r="301" spans="2:9" x14ac:dyDescent="0.2">
      <c r="B301"/>
      <c r="C301"/>
      <c r="D301"/>
      <c r="G301"/>
      <c r="I301"/>
    </row>
    <row r="302" spans="2:9" x14ac:dyDescent="0.2">
      <c r="B302"/>
      <c r="C302"/>
      <c r="D302"/>
      <c r="G302"/>
      <c r="I302"/>
    </row>
    <row r="303" spans="2:9" x14ac:dyDescent="0.2">
      <c r="B303"/>
      <c r="C303"/>
      <c r="D303"/>
      <c r="G303"/>
      <c r="I303"/>
    </row>
    <row r="304" spans="2:9" x14ac:dyDescent="0.2">
      <c r="B304"/>
      <c r="C304"/>
      <c r="D304"/>
      <c r="G304"/>
      <c r="I304"/>
    </row>
    <row r="305" spans="2:9" x14ac:dyDescent="0.2">
      <c r="B305"/>
      <c r="C305"/>
      <c r="D305"/>
      <c r="G305"/>
      <c r="I305"/>
    </row>
    <row r="306" spans="2:9" x14ac:dyDescent="0.2">
      <c r="B306"/>
      <c r="C306"/>
      <c r="D306"/>
      <c r="G306"/>
      <c r="I306"/>
    </row>
    <row r="307" spans="2:9" x14ac:dyDescent="0.2">
      <c r="B307"/>
      <c r="C307"/>
      <c r="D307"/>
      <c r="G307"/>
      <c r="I307"/>
    </row>
    <row r="308" spans="2:9" x14ac:dyDescent="0.2">
      <c r="B308"/>
      <c r="C308"/>
      <c r="D308"/>
      <c r="G308"/>
      <c r="I308"/>
    </row>
    <row r="309" spans="2:9" x14ac:dyDescent="0.2">
      <c r="B309"/>
      <c r="C309"/>
      <c r="D309"/>
      <c r="G309"/>
      <c r="I309"/>
    </row>
    <row r="310" spans="2:9" x14ac:dyDescent="0.2">
      <c r="B310"/>
      <c r="C310"/>
      <c r="D310"/>
      <c r="G310"/>
      <c r="I310"/>
    </row>
    <row r="311" spans="2:9" x14ac:dyDescent="0.2">
      <c r="B311"/>
      <c r="C311"/>
      <c r="D311"/>
      <c r="G311"/>
      <c r="I311"/>
    </row>
    <row r="312" spans="2:9" x14ac:dyDescent="0.2">
      <c r="B312"/>
      <c r="C312"/>
      <c r="D312"/>
      <c r="G312"/>
      <c r="I312"/>
    </row>
    <row r="313" spans="2:9" x14ac:dyDescent="0.2">
      <c r="B313"/>
      <c r="C313"/>
      <c r="D313"/>
      <c r="G313"/>
      <c r="I313"/>
    </row>
    <row r="314" spans="2:9" x14ac:dyDescent="0.2">
      <c r="B314"/>
      <c r="C314"/>
      <c r="D314"/>
      <c r="G314"/>
      <c r="I314"/>
    </row>
    <row r="315" spans="2:9" x14ac:dyDescent="0.2">
      <c r="B315"/>
      <c r="C315"/>
      <c r="D315"/>
      <c r="G315"/>
      <c r="I315"/>
    </row>
    <row r="316" spans="2:9" x14ac:dyDescent="0.2">
      <c r="B316"/>
      <c r="C316"/>
      <c r="D316"/>
      <c r="G316"/>
      <c r="I316"/>
    </row>
    <row r="317" spans="2:9" x14ac:dyDescent="0.2">
      <c r="B317"/>
      <c r="C317"/>
      <c r="D317"/>
      <c r="G317"/>
      <c r="I317"/>
    </row>
    <row r="318" spans="2:9" x14ac:dyDescent="0.2">
      <c r="B318"/>
      <c r="C318"/>
      <c r="D318"/>
      <c r="G318"/>
      <c r="I318"/>
    </row>
    <row r="319" spans="2:9" x14ac:dyDescent="0.2">
      <c r="B319"/>
      <c r="C319"/>
      <c r="D319"/>
      <c r="G319"/>
      <c r="I319"/>
    </row>
    <row r="320" spans="2:9" x14ac:dyDescent="0.2">
      <c r="B320"/>
      <c r="C320"/>
      <c r="D320"/>
      <c r="G320"/>
      <c r="I320"/>
    </row>
    <row r="321" spans="2:9" x14ac:dyDescent="0.2">
      <c r="B321"/>
      <c r="C321"/>
      <c r="D321"/>
      <c r="G321"/>
      <c r="I321"/>
    </row>
    <row r="322" spans="2:9" x14ac:dyDescent="0.2">
      <c r="B322"/>
      <c r="C322"/>
      <c r="D322"/>
      <c r="G322"/>
      <c r="I322"/>
    </row>
    <row r="323" spans="2:9" x14ac:dyDescent="0.2">
      <c r="B323"/>
      <c r="C323"/>
      <c r="D323"/>
      <c r="G323"/>
      <c r="I323"/>
    </row>
    <row r="324" spans="2:9" x14ac:dyDescent="0.2">
      <c r="B324"/>
      <c r="C324"/>
      <c r="D324"/>
      <c r="G324"/>
      <c r="I324"/>
    </row>
    <row r="325" spans="2:9" x14ac:dyDescent="0.2">
      <c r="B325"/>
      <c r="C325"/>
      <c r="D325"/>
      <c r="G325"/>
      <c r="I325"/>
    </row>
    <row r="326" spans="2:9" x14ac:dyDescent="0.2">
      <c r="B326"/>
      <c r="C326"/>
      <c r="D326"/>
      <c r="G326"/>
      <c r="I326"/>
    </row>
    <row r="327" spans="2:9" x14ac:dyDescent="0.2">
      <c r="B327"/>
      <c r="C327"/>
      <c r="D327"/>
      <c r="G327"/>
      <c r="I327"/>
    </row>
    <row r="328" spans="2:9" x14ac:dyDescent="0.2">
      <c r="B328"/>
      <c r="C328"/>
      <c r="D328"/>
      <c r="G328"/>
      <c r="I328"/>
    </row>
    <row r="329" spans="2:9" x14ac:dyDescent="0.2">
      <c r="B329"/>
      <c r="C329"/>
      <c r="D329"/>
      <c r="G329"/>
      <c r="I329"/>
    </row>
    <row r="330" spans="2:9" x14ac:dyDescent="0.2">
      <c r="B330"/>
      <c r="C330"/>
      <c r="D330"/>
      <c r="G330"/>
      <c r="I330"/>
    </row>
    <row r="331" spans="2:9" x14ac:dyDescent="0.2">
      <c r="B331"/>
      <c r="C331"/>
      <c r="D331"/>
      <c r="G331"/>
      <c r="I331"/>
    </row>
    <row r="332" spans="2:9" x14ac:dyDescent="0.2">
      <c r="B332"/>
      <c r="C332"/>
      <c r="D332"/>
      <c r="G332"/>
      <c r="I332"/>
    </row>
    <row r="333" spans="2:9" x14ac:dyDescent="0.2">
      <c r="B333"/>
      <c r="C333"/>
      <c r="D333"/>
      <c r="G333"/>
      <c r="I333"/>
    </row>
    <row r="334" spans="2:9" x14ac:dyDescent="0.2">
      <c r="B334"/>
      <c r="C334"/>
      <c r="D334"/>
      <c r="G334"/>
      <c r="I334"/>
    </row>
    <row r="335" spans="2:9" x14ac:dyDescent="0.2">
      <c r="B335"/>
      <c r="C335"/>
      <c r="D335"/>
      <c r="G335"/>
      <c r="I335"/>
    </row>
    <row r="336" spans="2:9" x14ac:dyDescent="0.2">
      <c r="B336"/>
      <c r="C336"/>
      <c r="D336"/>
      <c r="G336"/>
      <c r="I336"/>
    </row>
    <row r="337" spans="2:9" x14ac:dyDescent="0.2">
      <c r="B337"/>
      <c r="C337"/>
      <c r="D337"/>
      <c r="G337"/>
      <c r="I337"/>
    </row>
    <row r="338" spans="2:9" x14ac:dyDescent="0.2">
      <c r="B338"/>
      <c r="C338"/>
      <c r="D338"/>
      <c r="G338"/>
      <c r="I338"/>
    </row>
    <row r="339" spans="2:9" x14ac:dyDescent="0.2">
      <c r="B339"/>
      <c r="C339"/>
      <c r="D339"/>
      <c r="G339"/>
      <c r="I339"/>
    </row>
    <row r="340" spans="2:9" x14ac:dyDescent="0.2">
      <c r="B340"/>
      <c r="C340"/>
      <c r="D340"/>
      <c r="G340"/>
      <c r="I340"/>
    </row>
    <row r="341" spans="2:9" x14ac:dyDescent="0.2">
      <c r="B341"/>
      <c r="C341"/>
      <c r="D341"/>
      <c r="G341"/>
      <c r="I341"/>
    </row>
    <row r="342" spans="2:9" x14ac:dyDescent="0.2">
      <c r="B342"/>
      <c r="C342"/>
      <c r="D342"/>
      <c r="G342"/>
      <c r="I342"/>
    </row>
    <row r="343" spans="2:9" x14ac:dyDescent="0.2">
      <c r="B343"/>
      <c r="C343"/>
      <c r="D343"/>
      <c r="G343"/>
      <c r="I343"/>
    </row>
    <row r="344" spans="2:9" x14ac:dyDescent="0.2">
      <c r="B344"/>
      <c r="C344"/>
      <c r="D344"/>
      <c r="G344"/>
      <c r="I344"/>
    </row>
    <row r="345" spans="2:9" x14ac:dyDescent="0.2">
      <c r="B345"/>
      <c r="C345"/>
      <c r="D345"/>
      <c r="G345"/>
      <c r="I345"/>
    </row>
    <row r="346" spans="2:9" x14ac:dyDescent="0.2">
      <c r="B346"/>
      <c r="C346"/>
      <c r="D346"/>
      <c r="G346"/>
      <c r="I346"/>
    </row>
    <row r="347" spans="2:9" x14ac:dyDescent="0.2">
      <c r="B347"/>
      <c r="C347"/>
      <c r="D347"/>
      <c r="G347"/>
      <c r="I347"/>
    </row>
    <row r="348" spans="2:9" x14ac:dyDescent="0.2">
      <c r="B348"/>
      <c r="C348"/>
      <c r="D348"/>
      <c r="G348"/>
      <c r="I348"/>
    </row>
    <row r="349" spans="2:9" x14ac:dyDescent="0.2">
      <c r="B349"/>
      <c r="C349"/>
      <c r="D349"/>
      <c r="G349"/>
      <c r="I349"/>
    </row>
    <row r="350" spans="2:9" x14ac:dyDescent="0.2">
      <c r="B350"/>
      <c r="C350"/>
      <c r="D350"/>
      <c r="G350"/>
      <c r="I350"/>
    </row>
    <row r="351" spans="2:9" x14ac:dyDescent="0.2">
      <c r="B351"/>
      <c r="C351"/>
      <c r="D351"/>
      <c r="G351"/>
      <c r="I351"/>
    </row>
    <row r="352" spans="2:9" x14ac:dyDescent="0.2">
      <c r="B352"/>
      <c r="C352"/>
      <c r="D352"/>
      <c r="G352"/>
      <c r="I352"/>
    </row>
    <row r="353" spans="2:9" x14ac:dyDescent="0.2">
      <c r="B353"/>
      <c r="C353"/>
      <c r="D353"/>
      <c r="G353"/>
      <c r="I353"/>
    </row>
    <row r="354" spans="2:9" x14ac:dyDescent="0.2">
      <c r="B354"/>
      <c r="C354"/>
      <c r="D354"/>
      <c r="G354"/>
      <c r="I354"/>
    </row>
    <row r="355" spans="2:9" x14ac:dyDescent="0.2">
      <c r="B355"/>
      <c r="C355"/>
      <c r="D355"/>
      <c r="G355"/>
      <c r="I355"/>
    </row>
    <row r="356" spans="2:9" x14ac:dyDescent="0.2">
      <c r="B356"/>
      <c r="C356"/>
      <c r="D356"/>
      <c r="G356"/>
      <c r="I356"/>
    </row>
    <row r="357" spans="2:9" x14ac:dyDescent="0.2">
      <c r="B357"/>
      <c r="C357"/>
      <c r="D357"/>
      <c r="G357"/>
      <c r="I357"/>
    </row>
    <row r="358" spans="2:9" x14ac:dyDescent="0.2">
      <c r="B358"/>
      <c r="C358"/>
      <c r="D358"/>
      <c r="G358"/>
      <c r="I358"/>
    </row>
    <row r="359" spans="2:9" x14ac:dyDescent="0.2">
      <c r="B359"/>
      <c r="C359"/>
      <c r="D359"/>
      <c r="G359"/>
      <c r="I359"/>
    </row>
    <row r="360" spans="2:9" x14ac:dyDescent="0.2">
      <c r="B360"/>
      <c r="C360"/>
      <c r="D360"/>
      <c r="G360"/>
      <c r="I360"/>
    </row>
    <row r="361" spans="2:9" x14ac:dyDescent="0.2">
      <c r="B361"/>
      <c r="C361"/>
      <c r="D361"/>
      <c r="G361"/>
      <c r="I361"/>
    </row>
    <row r="362" spans="2:9" x14ac:dyDescent="0.2">
      <c r="B362"/>
      <c r="C362"/>
      <c r="D362"/>
      <c r="G362"/>
      <c r="I362"/>
    </row>
    <row r="363" spans="2:9" x14ac:dyDescent="0.2">
      <c r="B363"/>
      <c r="C363"/>
      <c r="D363"/>
      <c r="G363"/>
      <c r="I363"/>
    </row>
    <row r="364" spans="2:9" x14ac:dyDescent="0.2">
      <c r="B364"/>
      <c r="C364"/>
      <c r="D364"/>
      <c r="G364"/>
      <c r="I364"/>
    </row>
    <row r="365" spans="2:9" x14ac:dyDescent="0.2">
      <c r="B365"/>
      <c r="C365"/>
      <c r="D365"/>
      <c r="G365"/>
      <c r="I365"/>
    </row>
    <row r="366" spans="2:9" x14ac:dyDescent="0.2">
      <c r="B366"/>
      <c r="C366"/>
      <c r="D366"/>
      <c r="G366"/>
      <c r="I366"/>
    </row>
    <row r="367" spans="2:9" x14ac:dyDescent="0.2">
      <c r="B367"/>
      <c r="C367"/>
      <c r="D367"/>
      <c r="G367"/>
      <c r="I367"/>
    </row>
    <row r="368" spans="2:9" x14ac:dyDescent="0.2">
      <c r="B368"/>
      <c r="C368"/>
      <c r="D368"/>
      <c r="G368"/>
      <c r="I368"/>
    </row>
    <row r="369" spans="2:9" x14ac:dyDescent="0.2">
      <c r="B369"/>
      <c r="C369"/>
      <c r="D369"/>
      <c r="G369"/>
      <c r="I369"/>
    </row>
    <row r="370" spans="2:9" x14ac:dyDescent="0.2">
      <c r="B370"/>
      <c r="C370"/>
      <c r="D370"/>
      <c r="G370"/>
      <c r="I370"/>
    </row>
    <row r="371" spans="2:9" x14ac:dyDescent="0.2">
      <c r="B371"/>
      <c r="C371"/>
      <c r="D371"/>
      <c r="G371"/>
      <c r="I371"/>
    </row>
    <row r="372" spans="2:9" x14ac:dyDescent="0.2">
      <c r="B372"/>
      <c r="C372"/>
      <c r="D372"/>
      <c r="G372"/>
      <c r="I372"/>
    </row>
    <row r="373" spans="2:9" x14ac:dyDescent="0.2">
      <c r="B373"/>
      <c r="C373"/>
      <c r="D373"/>
      <c r="G373"/>
      <c r="I373"/>
    </row>
    <row r="374" spans="2:9" x14ac:dyDescent="0.2">
      <c r="B374"/>
      <c r="C374"/>
      <c r="D374"/>
      <c r="G374"/>
      <c r="I374"/>
    </row>
    <row r="375" spans="2:9" x14ac:dyDescent="0.2">
      <c r="B375"/>
      <c r="C375"/>
      <c r="D375"/>
      <c r="G375"/>
      <c r="I375"/>
    </row>
    <row r="376" spans="2:9" x14ac:dyDescent="0.2">
      <c r="B376"/>
      <c r="C376"/>
      <c r="D376"/>
      <c r="G376"/>
      <c r="I376"/>
    </row>
    <row r="377" spans="2:9" x14ac:dyDescent="0.2">
      <c r="B377"/>
      <c r="C377"/>
      <c r="D377"/>
      <c r="G377"/>
      <c r="I377"/>
    </row>
    <row r="378" spans="2:9" x14ac:dyDescent="0.2">
      <c r="B378"/>
      <c r="C378"/>
      <c r="D378"/>
      <c r="G378"/>
      <c r="I378"/>
    </row>
    <row r="379" spans="2:9" x14ac:dyDescent="0.2">
      <c r="B379"/>
      <c r="C379"/>
      <c r="D379"/>
      <c r="G379"/>
      <c r="I379"/>
    </row>
    <row r="380" spans="2:9" x14ac:dyDescent="0.2">
      <c r="B380"/>
      <c r="C380"/>
      <c r="D380"/>
      <c r="G380"/>
      <c r="I380"/>
    </row>
    <row r="381" spans="2:9" x14ac:dyDescent="0.2">
      <c r="B381"/>
      <c r="C381"/>
      <c r="D381"/>
      <c r="G381"/>
      <c r="I381"/>
    </row>
    <row r="382" spans="2:9" x14ac:dyDescent="0.2">
      <c r="B382"/>
      <c r="C382"/>
      <c r="D382"/>
      <c r="G382"/>
      <c r="I382"/>
    </row>
    <row r="383" spans="2:9" x14ac:dyDescent="0.2">
      <c r="B383"/>
      <c r="C383"/>
      <c r="D383"/>
      <c r="G383"/>
      <c r="I383"/>
    </row>
    <row r="384" spans="2:9" x14ac:dyDescent="0.2">
      <c r="B384"/>
      <c r="C384"/>
      <c r="D384"/>
      <c r="G384"/>
      <c r="I384"/>
    </row>
    <row r="385" spans="2:9" x14ac:dyDescent="0.2">
      <c r="B385"/>
      <c r="C385"/>
      <c r="D385"/>
      <c r="G385"/>
      <c r="I385"/>
    </row>
    <row r="386" spans="2:9" x14ac:dyDescent="0.2">
      <c r="B386"/>
      <c r="C386"/>
      <c r="D386"/>
      <c r="G386"/>
      <c r="I386"/>
    </row>
    <row r="387" spans="2:9" x14ac:dyDescent="0.2">
      <c r="B387"/>
      <c r="C387"/>
      <c r="D387"/>
      <c r="G387"/>
      <c r="I387"/>
    </row>
    <row r="388" spans="2:9" x14ac:dyDescent="0.2">
      <c r="B388"/>
      <c r="C388"/>
      <c r="D388"/>
      <c r="G388"/>
      <c r="I388"/>
    </row>
    <row r="389" spans="2:9" x14ac:dyDescent="0.2">
      <c r="B389"/>
      <c r="C389"/>
      <c r="D389"/>
      <c r="G389"/>
      <c r="I389"/>
    </row>
    <row r="390" spans="2:9" x14ac:dyDescent="0.2">
      <c r="B390"/>
      <c r="C390"/>
      <c r="D390"/>
      <c r="G390"/>
      <c r="I390"/>
    </row>
    <row r="391" spans="2:9" x14ac:dyDescent="0.2">
      <c r="B391"/>
      <c r="C391"/>
      <c r="D391"/>
      <c r="G391"/>
      <c r="I391"/>
    </row>
    <row r="392" spans="2:9" x14ac:dyDescent="0.2">
      <c r="B392"/>
      <c r="C392"/>
      <c r="D392"/>
      <c r="G392"/>
      <c r="I392"/>
    </row>
    <row r="393" spans="2:9" x14ac:dyDescent="0.2">
      <c r="B393"/>
      <c r="C393"/>
      <c r="D393"/>
      <c r="G393"/>
      <c r="I393"/>
    </row>
    <row r="394" spans="2:9" x14ac:dyDescent="0.2">
      <c r="B394"/>
      <c r="C394"/>
      <c r="D394"/>
      <c r="G394"/>
      <c r="I394"/>
    </row>
    <row r="395" spans="2:9" x14ac:dyDescent="0.2">
      <c r="B395"/>
      <c r="C395"/>
      <c r="D395"/>
      <c r="G395"/>
      <c r="I395"/>
    </row>
    <row r="396" spans="2:9" x14ac:dyDescent="0.2">
      <c r="B396"/>
      <c r="C396"/>
      <c r="D396"/>
      <c r="G396"/>
      <c r="I396"/>
    </row>
    <row r="397" spans="2:9" x14ac:dyDescent="0.2">
      <c r="B397"/>
      <c r="C397"/>
      <c r="D397"/>
      <c r="G397"/>
      <c r="I397"/>
    </row>
    <row r="398" spans="2:9" x14ac:dyDescent="0.2">
      <c r="B398"/>
      <c r="C398"/>
      <c r="D398"/>
      <c r="G398"/>
      <c r="I398"/>
    </row>
    <row r="399" spans="2:9" x14ac:dyDescent="0.2">
      <c r="B399"/>
      <c r="C399"/>
      <c r="D399"/>
      <c r="G399"/>
      <c r="I399"/>
    </row>
    <row r="400" spans="2:9" x14ac:dyDescent="0.2">
      <c r="B400"/>
      <c r="C400"/>
      <c r="D400"/>
      <c r="G400"/>
      <c r="I400"/>
    </row>
    <row r="401" spans="2:9" x14ac:dyDescent="0.2">
      <c r="B401"/>
      <c r="C401"/>
      <c r="D401"/>
      <c r="G401"/>
      <c r="I401"/>
    </row>
    <row r="402" spans="2:9" x14ac:dyDescent="0.2">
      <c r="B402"/>
      <c r="C402"/>
      <c r="D402"/>
      <c r="G402"/>
      <c r="I402"/>
    </row>
    <row r="403" spans="2:9" x14ac:dyDescent="0.2">
      <c r="B403"/>
      <c r="C403"/>
      <c r="D403"/>
      <c r="G403"/>
      <c r="I403"/>
    </row>
    <row r="404" spans="2:9" x14ac:dyDescent="0.2">
      <c r="B404"/>
      <c r="C404"/>
      <c r="D404"/>
      <c r="G404"/>
      <c r="I404"/>
    </row>
    <row r="405" spans="2:9" x14ac:dyDescent="0.2">
      <c r="B405"/>
      <c r="C405"/>
      <c r="D405"/>
      <c r="G405"/>
      <c r="I405"/>
    </row>
    <row r="406" spans="2:9" x14ac:dyDescent="0.2">
      <c r="B406"/>
      <c r="C406"/>
      <c r="D406"/>
      <c r="G406"/>
      <c r="I406"/>
    </row>
    <row r="407" spans="2:9" x14ac:dyDescent="0.2">
      <c r="B407"/>
      <c r="C407"/>
      <c r="D407"/>
      <c r="G407"/>
      <c r="I407"/>
    </row>
    <row r="408" spans="2:9" x14ac:dyDescent="0.2">
      <c r="B408"/>
      <c r="C408"/>
      <c r="D408"/>
      <c r="G408"/>
      <c r="I408"/>
    </row>
    <row r="409" spans="2:9" x14ac:dyDescent="0.2">
      <c r="B409"/>
      <c r="C409"/>
      <c r="D409"/>
      <c r="G409"/>
      <c r="I409"/>
    </row>
    <row r="410" spans="2:9" x14ac:dyDescent="0.2">
      <c r="B410"/>
      <c r="C410"/>
      <c r="D410"/>
      <c r="G410"/>
      <c r="I410"/>
    </row>
    <row r="411" spans="2:9" x14ac:dyDescent="0.2">
      <c r="B411"/>
      <c r="C411"/>
      <c r="D411"/>
      <c r="G411"/>
      <c r="I411"/>
    </row>
    <row r="412" spans="2:9" x14ac:dyDescent="0.2">
      <c r="C412"/>
      <c r="D412"/>
      <c r="G412"/>
      <c r="I412"/>
    </row>
  </sheetData>
  <printOptions horizontalCentered="1"/>
  <pageMargins left="0.27559055118110237" right="0.27559055118110237" top="0.19685039370078741" bottom="0.47244094488188981" header="0.11811023622047245" footer="0.19685039370078741"/>
  <pageSetup paperSize="9" orientation="landscape" r:id="rId1"/>
  <headerFooter alignWithMargins="0">
    <oddFooter>&amp;L&amp;"Arial,מודגש"&amp;11&amp;P+9
&amp;C&amp;"Arial,מודגש"&amp;12ועדה 3-2018 פרוטוקול
תחום ספורט</oddFooter>
  </headerFooter>
  <rowBreaks count="1" manualBreakCount="1">
    <brk id="46" min="1" max="14"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90"/>
  <sheetViews>
    <sheetView rightToLeft="1" view="pageBreakPreview" zoomScaleNormal="100" zoomScaleSheetLayoutView="100" workbookViewId="0">
      <selection activeCell="C8" sqref="C8"/>
    </sheetView>
  </sheetViews>
  <sheetFormatPr defaultColWidth="12.42578125" defaultRowHeight="12.75" x14ac:dyDescent="0.2"/>
  <cols>
    <col min="1" max="1" width="8.140625" style="43" customWidth="1"/>
    <col min="2" max="2" width="11.28515625" style="1" customWidth="1"/>
    <col min="3" max="3" width="15.42578125" style="1" customWidth="1"/>
    <col min="4" max="4" width="11.28515625" style="1" customWidth="1"/>
    <col min="5" max="5" width="12.28515625" customWidth="1"/>
    <col min="6" max="6" width="12" customWidth="1"/>
    <col min="7" max="7" width="5.140625" style="1" customWidth="1"/>
    <col min="8" max="8" width="22.42578125" customWidth="1"/>
    <col min="9" max="9" width="16.42578125" style="1" customWidth="1"/>
    <col min="10" max="10" width="15.28515625" customWidth="1"/>
    <col min="11" max="11" width="6.7109375" customWidth="1"/>
    <col min="12" max="12" width="11.140625" customWidth="1"/>
    <col min="13" max="15" width="10.28515625" customWidth="1"/>
    <col min="16" max="16" width="11.28515625" customWidth="1"/>
    <col min="17" max="17" width="9.28515625" customWidth="1"/>
    <col min="18" max="20" width="12.42578125" customWidth="1"/>
    <col min="21" max="21" width="9.28515625" customWidth="1"/>
    <col min="22" max="22" width="12.42578125" customWidth="1"/>
    <col min="23" max="23" width="9.28515625" customWidth="1"/>
    <col min="24" max="25" width="12.42578125" customWidth="1"/>
    <col min="26" max="26" width="9.28515625" customWidth="1"/>
    <col min="27" max="30" width="12.28515625" customWidth="1"/>
    <col min="31" max="31" width="9.28515625" customWidth="1"/>
    <col min="32" max="34" width="12.28515625" customWidth="1"/>
    <col min="35" max="35" width="9.28515625" customWidth="1"/>
    <col min="36" max="38" width="12.28515625" customWidth="1"/>
    <col min="39" max="39" width="9.28515625" customWidth="1"/>
    <col min="40" max="41" width="11.140625" customWidth="1"/>
    <col min="42" max="42" width="9.28515625" customWidth="1"/>
    <col min="43" max="44" width="12.28515625" customWidth="1"/>
    <col min="45" max="45" width="9.28515625" customWidth="1"/>
    <col min="46" max="48" width="12.28515625" customWidth="1"/>
    <col min="49" max="49" width="9.28515625" customWidth="1"/>
    <col min="50" max="52" width="12.42578125" customWidth="1"/>
    <col min="53" max="53" width="9.28515625" customWidth="1"/>
  </cols>
  <sheetData>
    <row r="1" spans="1:53" s="16" customFormat="1" ht="12" x14ac:dyDescent="0.2">
      <c r="A1" s="12"/>
      <c r="B1" s="13"/>
      <c r="C1" s="14"/>
      <c r="D1" s="13"/>
      <c r="F1" s="18"/>
      <c r="G1" s="17"/>
      <c r="I1" s="12"/>
      <c r="J1" s="14"/>
    </row>
    <row r="2" spans="1:53" s="16" customFormat="1" ht="12" x14ac:dyDescent="0.2">
      <c r="A2" s="12"/>
      <c r="B2" s="13"/>
      <c r="C2" s="19"/>
      <c r="D2" s="13"/>
      <c r="F2" s="18"/>
      <c r="G2" s="17"/>
      <c r="I2" s="12"/>
      <c r="J2" s="14"/>
    </row>
    <row r="3" spans="1:53" s="16" customFormat="1" ht="12" x14ac:dyDescent="0.2">
      <c r="A3" s="12"/>
      <c r="B3" s="13"/>
      <c r="C3" s="14"/>
      <c r="D3" s="12"/>
      <c r="F3" s="18"/>
      <c r="G3" s="20"/>
      <c r="I3" s="12"/>
      <c r="J3" s="14"/>
    </row>
    <row r="4" spans="1:53" s="16" customFormat="1" ht="12" x14ac:dyDescent="0.2">
      <c r="A4" s="12"/>
      <c r="B4" s="13"/>
      <c r="C4" s="19"/>
      <c r="D4" s="13"/>
      <c r="E4" s="15"/>
      <c r="F4" s="21"/>
      <c r="G4" s="17"/>
      <c r="H4" s="15"/>
      <c r="I4" s="13"/>
      <c r="J4" s="19"/>
      <c r="L4" s="16" t="s">
        <v>85</v>
      </c>
    </row>
    <row r="5" spans="1:53" s="33" customFormat="1" ht="26.25" customHeight="1" x14ac:dyDescent="0.2">
      <c r="A5" s="22"/>
      <c r="B5" s="23" t="s">
        <v>6</v>
      </c>
      <c r="C5" s="24" t="s">
        <v>7</v>
      </c>
      <c r="D5" s="25"/>
      <c r="E5" s="30" t="s">
        <v>31</v>
      </c>
      <c r="F5" s="31"/>
      <c r="G5" s="27"/>
      <c r="H5" s="26"/>
      <c r="I5" s="28"/>
      <c r="J5" s="32"/>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row>
    <row r="6" spans="1:53" s="34" customFormat="1" ht="24" x14ac:dyDescent="0.2">
      <c r="A6" s="132" t="s">
        <v>112</v>
      </c>
      <c r="B6" s="3" t="s">
        <v>8</v>
      </c>
      <c r="C6" s="3" t="s">
        <v>0</v>
      </c>
      <c r="D6" s="3" t="s">
        <v>1</v>
      </c>
      <c r="E6" s="38" t="s">
        <v>9</v>
      </c>
      <c r="F6" s="39" t="s">
        <v>10</v>
      </c>
      <c r="G6" s="36" t="s">
        <v>14</v>
      </c>
      <c r="H6" s="126" t="s">
        <v>2</v>
      </c>
      <c r="I6" s="35" t="s">
        <v>5</v>
      </c>
      <c r="J6" s="53" t="s">
        <v>32</v>
      </c>
      <c r="K6" s="2" t="s">
        <v>26</v>
      </c>
    </row>
    <row r="7" spans="1:53" ht="24" x14ac:dyDescent="0.2">
      <c r="A7" s="43">
        <v>1</v>
      </c>
      <c r="B7" s="94" t="s">
        <v>11</v>
      </c>
      <c r="C7" s="5" t="s">
        <v>86</v>
      </c>
      <c r="D7" s="6">
        <v>580023398</v>
      </c>
      <c r="E7" s="7"/>
      <c r="F7" s="8">
        <v>117292</v>
      </c>
      <c r="G7" s="27">
        <v>0.33</v>
      </c>
      <c r="H7" s="127"/>
      <c r="I7" s="125" t="s">
        <v>3</v>
      </c>
      <c r="J7" s="72">
        <f t="shared" ref="J7:J16" si="0">H7+F7+E7</f>
        <v>117292</v>
      </c>
      <c r="K7" s="55"/>
    </row>
    <row r="8" spans="1:53" ht="56.25" x14ac:dyDescent="0.2">
      <c r="A8" s="96">
        <v>2</v>
      </c>
      <c r="B8" s="95"/>
      <c r="C8" s="66" t="s">
        <v>50</v>
      </c>
      <c r="D8" s="67">
        <v>580077089</v>
      </c>
      <c r="E8" s="68"/>
      <c r="F8" s="69">
        <v>212129</v>
      </c>
      <c r="G8" s="70">
        <v>0.67</v>
      </c>
      <c r="H8" s="127"/>
      <c r="I8" s="84" t="s">
        <v>78</v>
      </c>
      <c r="J8" s="72">
        <f t="shared" si="0"/>
        <v>212129</v>
      </c>
      <c r="K8" s="55"/>
    </row>
    <row r="9" spans="1:53" ht="21.75" customHeight="1" x14ac:dyDescent="0.2">
      <c r="A9" s="96">
        <v>3</v>
      </c>
      <c r="B9" s="98"/>
      <c r="C9" s="99" t="s">
        <v>87</v>
      </c>
      <c r="D9" s="67">
        <v>580030104</v>
      </c>
      <c r="E9" s="68"/>
      <c r="F9" s="69">
        <v>20056</v>
      </c>
      <c r="G9" s="70">
        <v>0.33</v>
      </c>
      <c r="H9" s="127"/>
      <c r="I9" s="125" t="s">
        <v>3</v>
      </c>
      <c r="J9" s="72">
        <f t="shared" si="0"/>
        <v>20056</v>
      </c>
      <c r="K9" s="57"/>
    </row>
    <row r="10" spans="1:53" ht="36" x14ac:dyDescent="0.2">
      <c r="A10" s="43">
        <v>4</v>
      </c>
      <c r="B10" s="94" t="s">
        <v>12</v>
      </c>
      <c r="C10" s="97" t="s">
        <v>89</v>
      </c>
      <c r="D10" s="67">
        <v>580318129</v>
      </c>
      <c r="E10" s="68"/>
      <c r="F10" s="69">
        <v>99560</v>
      </c>
      <c r="G10" s="124" t="s">
        <v>88</v>
      </c>
      <c r="H10" s="127"/>
      <c r="I10" s="125" t="s">
        <v>3</v>
      </c>
      <c r="J10" s="72">
        <f t="shared" si="0"/>
        <v>99560</v>
      </c>
      <c r="K10" s="57"/>
    </row>
    <row r="11" spans="1:53" ht="56.25" x14ac:dyDescent="0.2">
      <c r="A11" s="100">
        <v>5</v>
      </c>
      <c r="B11" s="104"/>
      <c r="C11" s="101" t="s">
        <v>90</v>
      </c>
      <c r="D11" s="67">
        <v>580044261</v>
      </c>
      <c r="E11" s="68"/>
      <c r="F11" s="69">
        <v>69915</v>
      </c>
      <c r="G11" s="70">
        <v>0.67</v>
      </c>
      <c r="H11" s="127"/>
      <c r="I11" s="107" t="s">
        <v>80</v>
      </c>
      <c r="J11" s="72">
        <f t="shared" si="0"/>
        <v>69915</v>
      </c>
      <c r="K11" s="57"/>
    </row>
    <row r="12" spans="1:53" ht="56.25" x14ac:dyDescent="0.2">
      <c r="A12" s="43">
        <v>6</v>
      </c>
      <c r="B12" s="103" t="s">
        <v>13</v>
      </c>
      <c r="C12" s="101" t="s">
        <v>91</v>
      </c>
      <c r="D12" s="67">
        <v>580408391</v>
      </c>
      <c r="E12" s="68"/>
      <c r="F12" s="69"/>
      <c r="G12" s="70"/>
      <c r="H12" s="127"/>
      <c r="I12" s="106" t="s">
        <v>92</v>
      </c>
      <c r="J12" s="72">
        <f t="shared" si="0"/>
        <v>0</v>
      </c>
      <c r="K12" s="57"/>
    </row>
    <row r="13" spans="1:53" ht="24" x14ac:dyDescent="0.2">
      <c r="A13" s="100">
        <v>7</v>
      </c>
      <c r="B13" s="104"/>
      <c r="C13" s="101" t="s">
        <v>93</v>
      </c>
      <c r="D13" s="67">
        <v>580568939</v>
      </c>
      <c r="E13" s="68"/>
      <c r="F13" s="69">
        <v>-11438</v>
      </c>
      <c r="G13" s="124" t="s">
        <v>88</v>
      </c>
      <c r="H13" s="127"/>
      <c r="I13" s="125" t="s">
        <v>94</v>
      </c>
      <c r="J13" s="72">
        <f t="shared" si="0"/>
        <v>-11438</v>
      </c>
      <c r="K13" s="57"/>
    </row>
    <row r="14" spans="1:53" ht="36" x14ac:dyDescent="0.2">
      <c r="A14" s="43">
        <v>8</v>
      </c>
      <c r="B14" s="104"/>
      <c r="C14" s="101" t="s">
        <v>95</v>
      </c>
      <c r="D14" s="67">
        <v>580147940</v>
      </c>
      <c r="E14" s="68"/>
      <c r="F14" s="69">
        <v>18239</v>
      </c>
      <c r="G14" s="70">
        <v>0.67</v>
      </c>
      <c r="H14" s="127"/>
      <c r="I14" s="125" t="s">
        <v>3</v>
      </c>
      <c r="J14" s="72">
        <f t="shared" si="0"/>
        <v>18239</v>
      </c>
      <c r="K14" s="57"/>
    </row>
    <row r="15" spans="1:53" ht="36" x14ac:dyDescent="0.2">
      <c r="A15" s="100">
        <v>9</v>
      </c>
      <c r="B15" s="104"/>
      <c r="C15" s="101" t="s">
        <v>51</v>
      </c>
      <c r="D15" s="67">
        <v>580003028</v>
      </c>
      <c r="E15" s="68"/>
      <c r="F15" s="69">
        <v>23276</v>
      </c>
      <c r="G15" s="70">
        <v>0.67</v>
      </c>
      <c r="H15" s="127"/>
      <c r="I15" s="125" t="s">
        <v>96</v>
      </c>
      <c r="J15" s="72">
        <f t="shared" si="0"/>
        <v>23276</v>
      </c>
      <c r="K15" s="57"/>
    </row>
    <row r="16" spans="1:53" ht="36" x14ac:dyDescent="0.2">
      <c r="A16" s="43">
        <v>10</v>
      </c>
      <c r="B16" s="105"/>
      <c r="C16" s="102" t="s">
        <v>29</v>
      </c>
      <c r="D16" s="6">
        <v>580419877</v>
      </c>
      <c r="E16" s="7"/>
      <c r="F16" s="8">
        <v>0</v>
      </c>
      <c r="G16" s="27">
        <v>0.33</v>
      </c>
      <c r="H16" s="127">
        <v>518</v>
      </c>
      <c r="I16" s="125" t="s">
        <v>30</v>
      </c>
      <c r="J16" s="72">
        <f t="shared" si="0"/>
        <v>518</v>
      </c>
      <c r="K16" s="57"/>
    </row>
    <row r="17" spans="2:10" s="43" customFormat="1" ht="22.5" customHeight="1" x14ac:dyDescent="0.2">
      <c r="C17" s="41"/>
      <c r="D17" s="4"/>
      <c r="E17" s="42">
        <f>SUM(E7:E16)</f>
        <v>0</v>
      </c>
      <c r="F17" s="42">
        <f>SUM(F7:F16)</f>
        <v>549029</v>
      </c>
      <c r="G17" s="42"/>
      <c r="H17" s="42">
        <f>SUM(H7:H16)</f>
        <v>518</v>
      </c>
      <c r="I17" s="42">
        <f>SUM(I7:I7)</f>
        <v>0</v>
      </c>
      <c r="J17" s="42">
        <f>SUM(J7:J16)</f>
        <v>549547</v>
      </c>
    </row>
    <row r="18" spans="2:10" x14ac:dyDescent="0.2">
      <c r="B18"/>
      <c r="C18"/>
      <c r="D18"/>
      <c r="G18"/>
      <c r="I18"/>
    </row>
    <row r="19" spans="2:10" x14ac:dyDescent="0.2">
      <c r="B19"/>
      <c r="C19"/>
      <c r="D19"/>
      <c r="G19"/>
      <c r="I19"/>
    </row>
    <row r="20" spans="2:10" x14ac:dyDescent="0.2">
      <c r="B20"/>
      <c r="C20"/>
      <c r="D20"/>
      <c r="G20"/>
      <c r="I20"/>
    </row>
    <row r="21" spans="2:10" x14ac:dyDescent="0.2">
      <c r="B21"/>
      <c r="C21"/>
      <c r="D21"/>
      <c r="G21"/>
      <c r="I21"/>
    </row>
    <row r="22" spans="2:10" x14ac:dyDescent="0.2">
      <c r="B22"/>
      <c r="C22"/>
      <c r="D22"/>
      <c r="G22"/>
      <c r="I22"/>
    </row>
    <row r="23" spans="2:10" x14ac:dyDescent="0.2">
      <c r="B23"/>
      <c r="C23"/>
      <c r="D23"/>
      <c r="G23"/>
      <c r="I23"/>
    </row>
    <row r="24" spans="2:10" x14ac:dyDescent="0.2">
      <c r="B24"/>
      <c r="C24"/>
      <c r="D24"/>
      <c r="G24"/>
      <c r="I24"/>
    </row>
    <row r="25" spans="2:10" x14ac:dyDescent="0.2">
      <c r="B25"/>
      <c r="C25"/>
      <c r="D25"/>
      <c r="G25"/>
      <c r="I25"/>
    </row>
    <row r="26" spans="2:10" x14ac:dyDescent="0.2">
      <c r="B26"/>
      <c r="C26"/>
      <c r="D26"/>
      <c r="G26"/>
      <c r="I26"/>
    </row>
    <row r="27" spans="2:10" x14ac:dyDescent="0.2">
      <c r="B27"/>
      <c r="C27"/>
      <c r="D27"/>
      <c r="G27"/>
      <c r="I27"/>
    </row>
    <row r="28" spans="2:10" x14ac:dyDescent="0.2">
      <c r="B28"/>
      <c r="C28"/>
      <c r="D28"/>
      <c r="G28"/>
      <c r="I28"/>
    </row>
    <row r="29" spans="2:10" x14ac:dyDescent="0.2">
      <c r="B29"/>
      <c r="C29"/>
      <c r="D29"/>
      <c r="G29"/>
      <c r="I29"/>
    </row>
    <row r="30" spans="2:10" x14ac:dyDescent="0.2">
      <c r="B30"/>
      <c r="C30"/>
      <c r="D30"/>
      <c r="G30"/>
      <c r="I30"/>
    </row>
    <row r="31" spans="2:10" x14ac:dyDescent="0.2">
      <c r="B31"/>
      <c r="C31"/>
      <c r="D31"/>
      <c r="G31"/>
      <c r="I31"/>
    </row>
    <row r="32" spans="2:10" x14ac:dyDescent="0.2">
      <c r="B32"/>
      <c r="C32"/>
      <c r="D32"/>
      <c r="G32"/>
      <c r="I32"/>
    </row>
    <row r="33" spans="2:9" x14ac:dyDescent="0.2">
      <c r="B33"/>
      <c r="C33"/>
      <c r="D33"/>
      <c r="G33"/>
      <c r="I33"/>
    </row>
    <row r="34" spans="2:9" x14ac:dyDescent="0.2">
      <c r="B34"/>
      <c r="C34"/>
      <c r="D34"/>
      <c r="G34"/>
      <c r="I34"/>
    </row>
    <row r="35" spans="2:9" x14ac:dyDescent="0.2">
      <c r="B35"/>
      <c r="C35"/>
      <c r="D35"/>
      <c r="G35"/>
      <c r="I35"/>
    </row>
    <row r="36" spans="2:9" x14ac:dyDescent="0.2">
      <c r="B36"/>
      <c r="C36"/>
      <c r="D36"/>
      <c r="G36"/>
      <c r="I36"/>
    </row>
    <row r="37" spans="2:9" x14ac:dyDescent="0.2">
      <c r="B37"/>
      <c r="C37"/>
      <c r="D37"/>
      <c r="G37"/>
      <c r="I37"/>
    </row>
    <row r="38" spans="2:9" x14ac:dyDescent="0.2">
      <c r="B38"/>
      <c r="C38"/>
      <c r="D38"/>
      <c r="G38"/>
      <c r="I38"/>
    </row>
    <row r="39" spans="2:9" x14ac:dyDescent="0.2">
      <c r="B39"/>
      <c r="C39"/>
      <c r="D39"/>
      <c r="G39"/>
      <c r="I39"/>
    </row>
    <row r="40" spans="2:9" x14ac:dyDescent="0.2">
      <c r="B40"/>
      <c r="C40"/>
      <c r="D40"/>
      <c r="G40"/>
      <c r="I40"/>
    </row>
    <row r="41" spans="2:9" x14ac:dyDescent="0.2">
      <c r="B41"/>
      <c r="C41"/>
      <c r="D41"/>
      <c r="G41"/>
      <c r="I41"/>
    </row>
    <row r="42" spans="2:9" x14ac:dyDescent="0.2">
      <c r="B42"/>
      <c r="C42"/>
      <c r="D42"/>
      <c r="G42"/>
      <c r="I42"/>
    </row>
    <row r="43" spans="2:9" x14ac:dyDescent="0.2">
      <c r="B43"/>
      <c r="C43"/>
      <c r="D43"/>
      <c r="G43"/>
      <c r="I43"/>
    </row>
    <row r="44" spans="2:9" x14ac:dyDescent="0.2">
      <c r="B44"/>
      <c r="C44"/>
      <c r="D44"/>
      <c r="G44"/>
      <c r="I44"/>
    </row>
    <row r="45" spans="2:9" x14ac:dyDescent="0.2">
      <c r="B45"/>
      <c r="C45"/>
      <c r="D45"/>
      <c r="G45"/>
      <c r="I45"/>
    </row>
    <row r="46" spans="2:9" x14ac:dyDescent="0.2">
      <c r="B46"/>
      <c r="C46"/>
      <c r="D46"/>
      <c r="G46"/>
      <c r="I46"/>
    </row>
    <row r="47" spans="2:9" x14ac:dyDescent="0.2">
      <c r="B47"/>
      <c r="C47"/>
      <c r="D47"/>
      <c r="G47"/>
      <c r="I47"/>
    </row>
    <row r="48" spans="2:9" x14ac:dyDescent="0.2">
      <c r="B48"/>
      <c r="C48"/>
      <c r="D48"/>
      <c r="G48"/>
      <c r="I48"/>
    </row>
    <row r="49" spans="2:9" x14ac:dyDescent="0.2">
      <c r="B49"/>
      <c r="C49"/>
      <c r="D49"/>
      <c r="G49"/>
      <c r="I49"/>
    </row>
    <row r="50" spans="2:9" x14ac:dyDescent="0.2">
      <c r="B50"/>
      <c r="C50"/>
      <c r="D50"/>
      <c r="G50"/>
      <c r="I50"/>
    </row>
    <row r="51" spans="2:9" x14ac:dyDescent="0.2">
      <c r="B51"/>
      <c r="C51"/>
      <c r="D51"/>
      <c r="G51"/>
      <c r="I51"/>
    </row>
    <row r="52" spans="2:9" x14ac:dyDescent="0.2">
      <c r="B52"/>
      <c r="C52"/>
      <c r="D52"/>
      <c r="G52"/>
      <c r="I52"/>
    </row>
    <row r="53" spans="2:9" x14ac:dyDescent="0.2">
      <c r="B53"/>
      <c r="C53"/>
      <c r="D53"/>
      <c r="G53"/>
      <c r="I53"/>
    </row>
    <row r="54" spans="2:9" x14ac:dyDescent="0.2">
      <c r="B54"/>
      <c r="C54"/>
      <c r="D54"/>
      <c r="G54"/>
      <c r="I54"/>
    </row>
    <row r="55" spans="2:9" x14ac:dyDescent="0.2">
      <c r="B55"/>
      <c r="C55"/>
      <c r="D55"/>
      <c r="G55"/>
      <c r="I55"/>
    </row>
    <row r="56" spans="2:9" x14ac:dyDescent="0.2">
      <c r="B56"/>
      <c r="C56"/>
      <c r="D56"/>
      <c r="G56"/>
      <c r="I56"/>
    </row>
    <row r="57" spans="2:9" x14ac:dyDescent="0.2">
      <c r="B57"/>
      <c r="C57"/>
      <c r="D57"/>
      <c r="G57"/>
      <c r="I57"/>
    </row>
    <row r="58" spans="2:9" x14ac:dyDescent="0.2">
      <c r="B58"/>
      <c r="C58"/>
      <c r="D58"/>
      <c r="G58"/>
      <c r="I58"/>
    </row>
    <row r="59" spans="2:9" x14ac:dyDescent="0.2">
      <c r="B59"/>
      <c r="C59"/>
      <c r="D59"/>
      <c r="G59"/>
      <c r="I59"/>
    </row>
    <row r="60" spans="2:9" x14ac:dyDescent="0.2">
      <c r="B60"/>
      <c r="C60"/>
      <c r="D60"/>
      <c r="G60"/>
      <c r="I60"/>
    </row>
    <row r="61" spans="2:9" x14ac:dyDescent="0.2">
      <c r="B61"/>
      <c r="C61"/>
      <c r="D61"/>
      <c r="G61"/>
      <c r="I61"/>
    </row>
    <row r="62" spans="2:9" x14ac:dyDescent="0.2">
      <c r="B62"/>
      <c r="C62"/>
      <c r="D62"/>
      <c r="G62"/>
      <c r="I62"/>
    </row>
    <row r="63" spans="2:9" x14ac:dyDescent="0.2">
      <c r="B63"/>
      <c r="C63"/>
      <c r="D63"/>
      <c r="G63"/>
      <c r="I63"/>
    </row>
    <row r="64" spans="2:9" x14ac:dyDescent="0.2">
      <c r="B64"/>
      <c r="C64"/>
      <c r="D64"/>
      <c r="G64"/>
      <c r="I64"/>
    </row>
    <row r="65" spans="2:9" x14ac:dyDescent="0.2">
      <c r="B65"/>
      <c r="C65"/>
      <c r="D65"/>
      <c r="G65"/>
      <c r="I65"/>
    </row>
    <row r="66" spans="2:9" x14ac:dyDescent="0.2">
      <c r="B66"/>
      <c r="C66"/>
      <c r="D66"/>
      <c r="G66"/>
      <c r="I66"/>
    </row>
    <row r="67" spans="2:9" x14ac:dyDescent="0.2">
      <c r="B67"/>
      <c r="C67"/>
      <c r="D67"/>
      <c r="G67"/>
      <c r="I67"/>
    </row>
    <row r="68" spans="2:9" x14ac:dyDescent="0.2">
      <c r="B68"/>
      <c r="C68"/>
      <c r="D68"/>
      <c r="G68"/>
      <c r="I68"/>
    </row>
    <row r="69" spans="2:9" x14ac:dyDescent="0.2">
      <c r="B69"/>
      <c r="C69"/>
      <c r="D69"/>
      <c r="G69"/>
      <c r="I69"/>
    </row>
    <row r="70" spans="2:9" x14ac:dyDescent="0.2">
      <c r="B70"/>
      <c r="C70"/>
      <c r="D70"/>
      <c r="G70"/>
      <c r="I70"/>
    </row>
    <row r="71" spans="2:9" x14ac:dyDescent="0.2">
      <c r="B71"/>
      <c r="C71"/>
      <c r="D71"/>
      <c r="G71"/>
      <c r="I71"/>
    </row>
    <row r="72" spans="2:9" x14ac:dyDescent="0.2">
      <c r="B72"/>
      <c r="C72"/>
      <c r="D72"/>
      <c r="G72"/>
      <c r="I72"/>
    </row>
    <row r="73" spans="2:9" x14ac:dyDescent="0.2">
      <c r="B73"/>
      <c r="C73"/>
      <c r="D73"/>
      <c r="G73"/>
      <c r="I73"/>
    </row>
    <row r="74" spans="2:9" x14ac:dyDescent="0.2">
      <c r="B74"/>
      <c r="C74"/>
      <c r="D74"/>
      <c r="G74"/>
      <c r="I74"/>
    </row>
    <row r="75" spans="2:9" x14ac:dyDescent="0.2">
      <c r="B75"/>
      <c r="C75"/>
      <c r="D75"/>
      <c r="G75"/>
      <c r="I75"/>
    </row>
    <row r="76" spans="2:9" x14ac:dyDescent="0.2">
      <c r="B76"/>
      <c r="C76"/>
      <c r="D76"/>
      <c r="G76"/>
      <c r="I76"/>
    </row>
    <row r="77" spans="2:9" x14ac:dyDescent="0.2">
      <c r="B77"/>
      <c r="C77"/>
      <c r="D77"/>
      <c r="G77"/>
      <c r="I77"/>
    </row>
    <row r="78" spans="2:9" x14ac:dyDescent="0.2">
      <c r="B78"/>
      <c r="C78"/>
      <c r="D78"/>
      <c r="G78"/>
      <c r="I78"/>
    </row>
    <row r="79" spans="2:9" x14ac:dyDescent="0.2">
      <c r="B79"/>
      <c r="C79"/>
      <c r="D79"/>
      <c r="G79"/>
      <c r="I79"/>
    </row>
    <row r="80" spans="2:9" x14ac:dyDescent="0.2">
      <c r="B80"/>
      <c r="C80"/>
      <c r="D80"/>
      <c r="G80"/>
      <c r="I80"/>
    </row>
    <row r="81" spans="2:9" x14ac:dyDescent="0.2">
      <c r="B81"/>
      <c r="C81"/>
      <c r="D81"/>
      <c r="G81"/>
      <c r="I81"/>
    </row>
    <row r="82" spans="2:9" x14ac:dyDescent="0.2">
      <c r="B82"/>
      <c r="C82"/>
      <c r="D82"/>
      <c r="G82"/>
      <c r="I82"/>
    </row>
    <row r="83" spans="2:9" x14ac:dyDescent="0.2">
      <c r="B83"/>
      <c r="C83"/>
      <c r="D83"/>
      <c r="G83"/>
      <c r="I83"/>
    </row>
    <row r="84" spans="2:9" x14ac:dyDescent="0.2">
      <c r="B84"/>
      <c r="C84"/>
      <c r="D84"/>
      <c r="G84"/>
      <c r="I84"/>
    </row>
    <row r="85" spans="2:9" x14ac:dyDescent="0.2">
      <c r="B85"/>
      <c r="C85"/>
      <c r="D85"/>
      <c r="G85"/>
      <c r="I85"/>
    </row>
    <row r="86" spans="2:9" x14ac:dyDescent="0.2">
      <c r="B86"/>
      <c r="C86"/>
      <c r="D86"/>
      <c r="G86"/>
      <c r="I86"/>
    </row>
    <row r="87" spans="2:9" x14ac:dyDescent="0.2">
      <c r="B87"/>
      <c r="C87"/>
      <c r="D87"/>
      <c r="G87"/>
      <c r="I87"/>
    </row>
    <row r="88" spans="2:9" x14ac:dyDescent="0.2">
      <c r="B88"/>
      <c r="C88"/>
      <c r="D88"/>
      <c r="G88"/>
      <c r="I88"/>
    </row>
    <row r="89" spans="2:9" x14ac:dyDescent="0.2">
      <c r="B89"/>
      <c r="C89"/>
      <c r="D89"/>
      <c r="G89"/>
      <c r="I89"/>
    </row>
    <row r="90" spans="2:9" x14ac:dyDescent="0.2">
      <c r="B90"/>
      <c r="C90"/>
      <c r="D90"/>
      <c r="G90"/>
      <c r="I90"/>
    </row>
    <row r="91" spans="2:9" x14ac:dyDescent="0.2">
      <c r="B91"/>
      <c r="C91"/>
      <c r="D91"/>
      <c r="G91"/>
      <c r="I91"/>
    </row>
    <row r="92" spans="2:9" x14ac:dyDescent="0.2">
      <c r="B92"/>
      <c r="C92"/>
      <c r="D92"/>
      <c r="G92"/>
      <c r="I92"/>
    </row>
    <row r="93" spans="2:9" x14ac:dyDescent="0.2">
      <c r="B93"/>
      <c r="C93"/>
      <c r="D93"/>
      <c r="G93"/>
      <c r="I93"/>
    </row>
    <row r="94" spans="2:9" x14ac:dyDescent="0.2">
      <c r="B94"/>
      <c r="C94"/>
      <c r="D94"/>
      <c r="G94"/>
      <c r="I94"/>
    </row>
    <row r="95" spans="2:9" x14ac:dyDescent="0.2">
      <c r="B95"/>
      <c r="C95"/>
      <c r="D95"/>
      <c r="G95"/>
      <c r="I95"/>
    </row>
    <row r="96" spans="2:9" x14ac:dyDescent="0.2">
      <c r="B96"/>
      <c r="C96"/>
      <c r="D96"/>
      <c r="G96"/>
      <c r="I96"/>
    </row>
    <row r="97" spans="2:9" x14ac:dyDescent="0.2">
      <c r="B97"/>
      <c r="C97"/>
      <c r="D97"/>
      <c r="G97"/>
      <c r="I97"/>
    </row>
    <row r="98" spans="2:9" x14ac:dyDescent="0.2">
      <c r="B98"/>
      <c r="C98"/>
      <c r="D98"/>
      <c r="G98"/>
      <c r="I98"/>
    </row>
    <row r="99" spans="2:9" x14ac:dyDescent="0.2">
      <c r="B99"/>
      <c r="C99"/>
      <c r="D99"/>
      <c r="G99"/>
      <c r="I99"/>
    </row>
    <row r="100" spans="2:9" x14ac:dyDescent="0.2">
      <c r="B100"/>
      <c r="C100"/>
      <c r="D100"/>
      <c r="G100"/>
      <c r="I100"/>
    </row>
    <row r="101" spans="2:9" x14ac:dyDescent="0.2">
      <c r="B101"/>
      <c r="C101"/>
      <c r="D101"/>
      <c r="G101"/>
      <c r="I101"/>
    </row>
    <row r="102" spans="2:9" x14ac:dyDescent="0.2">
      <c r="B102"/>
      <c r="C102"/>
      <c r="D102"/>
      <c r="G102"/>
      <c r="I102"/>
    </row>
    <row r="103" spans="2:9" x14ac:dyDescent="0.2">
      <c r="B103"/>
      <c r="C103"/>
      <c r="D103"/>
      <c r="G103"/>
      <c r="I103"/>
    </row>
    <row r="104" spans="2:9" x14ac:dyDescent="0.2">
      <c r="B104"/>
      <c r="C104"/>
      <c r="D104"/>
      <c r="G104"/>
      <c r="I104"/>
    </row>
    <row r="105" spans="2:9" x14ac:dyDescent="0.2">
      <c r="B105"/>
      <c r="C105"/>
      <c r="D105"/>
      <c r="G105"/>
      <c r="I105"/>
    </row>
    <row r="106" spans="2:9" x14ac:dyDescent="0.2">
      <c r="B106"/>
      <c r="C106"/>
      <c r="D106"/>
      <c r="G106"/>
      <c r="I106"/>
    </row>
    <row r="107" spans="2:9" x14ac:dyDescent="0.2">
      <c r="B107"/>
      <c r="C107"/>
      <c r="D107"/>
      <c r="G107"/>
      <c r="I107"/>
    </row>
    <row r="108" spans="2:9" x14ac:dyDescent="0.2">
      <c r="B108"/>
      <c r="C108"/>
      <c r="D108"/>
      <c r="G108"/>
      <c r="I108"/>
    </row>
    <row r="109" spans="2:9" x14ac:dyDescent="0.2">
      <c r="B109"/>
      <c r="C109"/>
      <c r="D109"/>
      <c r="G109"/>
      <c r="I109"/>
    </row>
    <row r="110" spans="2:9" x14ac:dyDescent="0.2">
      <c r="B110"/>
      <c r="C110"/>
      <c r="D110"/>
      <c r="G110"/>
      <c r="I110"/>
    </row>
    <row r="111" spans="2:9" x14ac:dyDescent="0.2">
      <c r="B111"/>
      <c r="C111"/>
      <c r="D111"/>
      <c r="G111"/>
      <c r="I111"/>
    </row>
    <row r="112" spans="2:9" x14ac:dyDescent="0.2">
      <c r="B112"/>
      <c r="C112"/>
      <c r="D112"/>
      <c r="G112"/>
      <c r="I112"/>
    </row>
    <row r="113" spans="2:9" x14ac:dyDescent="0.2">
      <c r="B113"/>
      <c r="C113"/>
      <c r="D113"/>
      <c r="G113"/>
      <c r="I113"/>
    </row>
    <row r="114" spans="2:9" x14ac:dyDescent="0.2">
      <c r="B114"/>
      <c r="C114"/>
      <c r="D114"/>
      <c r="G114"/>
      <c r="I114"/>
    </row>
    <row r="115" spans="2:9" x14ac:dyDescent="0.2">
      <c r="B115"/>
      <c r="C115"/>
      <c r="D115"/>
      <c r="G115"/>
      <c r="I115"/>
    </row>
    <row r="116" spans="2:9" x14ac:dyDescent="0.2">
      <c r="B116"/>
      <c r="C116"/>
      <c r="D116"/>
      <c r="G116"/>
      <c r="I116"/>
    </row>
    <row r="117" spans="2:9" x14ac:dyDescent="0.2">
      <c r="B117"/>
      <c r="C117"/>
      <c r="D117"/>
      <c r="G117"/>
      <c r="I117"/>
    </row>
    <row r="118" spans="2:9" x14ac:dyDescent="0.2">
      <c r="B118"/>
      <c r="C118"/>
      <c r="D118"/>
      <c r="G118"/>
      <c r="I118"/>
    </row>
    <row r="119" spans="2:9" x14ac:dyDescent="0.2">
      <c r="B119"/>
      <c r="C119"/>
      <c r="D119"/>
      <c r="G119"/>
      <c r="I119"/>
    </row>
    <row r="120" spans="2:9" x14ac:dyDescent="0.2">
      <c r="B120"/>
      <c r="C120"/>
      <c r="D120"/>
      <c r="G120"/>
      <c r="I120"/>
    </row>
    <row r="121" spans="2:9" x14ac:dyDescent="0.2">
      <c r="B121"/>
      <c r="C121"/>
      <c r="D121"/>
      <c r="G121"/>
      <c r="I121"/>
    </row>
    <row r="122" spans="2:9" x14ac:dyDescent="0.2">
      <c r="B122"/>
      <c r="C122"/>
      <c r="D122"/>
      <c r="G122"/>
      <c r="I122"/>
    </row>
    <row r="123" spans="2:9" x14ac:dyDescent="0.2">
      <c r="B123"/>
      <c r="C123"/>
      <c r="D123"/>
      <c r="G123"/>
      <c r="I123"/>
    </row>
    <row r="124" spans="2:9" x14ac:dyDescent="0.2">
      <c r="B124"/>
      <c r="C124"/>
      <c r="D124"/>
      <c r="G124"/>
      <c r="I124"/>
    </row>
    <row r="125" spans="2:9" x14ac:dyDescent="0.2">
      <c r="B125"/>
      <c r="C125"/>
      <c r="D125"/>
      <c r="G125"/>
      <c r="I125"/>
    </row>
    <row r="126" spans="2:9" x14ac:dyDescent="0.2">
      <c r="B126"/>
      <c r="C126"/>
      <c r="D126"/>
      <c r="G126"/>
      <c r="I126"/>
    </row>
    <row r="127" spans="2:9" x14ac:dyDescent="0.2">
      <c r="B127"/>
      <c r="C127"/>
      <c r="D127"/>
      <c r="G127"/>
      <c r="I127"/>
    </row>
    <row r="128" spans="2:9" x14ac:dyDescent="0.2">
      <c r="B128"/>
      <c r="C128"/>
      <c r="D128"/>
      <c r="G128"/>
      <c r="I128"/>
    </row>
    <row r="129" spans="2:9" x14ac:dyDescent="0.2">
      <c r="B129"/>
      <c r="C129"/>
      <c r="D129"/>
      <c r="G129"/>
      <c r="I129"/>
    </row>
    <row r="130" spans="2:9" x14ac:dyDescent="0.2">
      <c r="B130"/>
      <c r="C130"/>
      <c r="D130"/>
      <c r="G130"/>
      <c r="I130"/>
    </row>
    <row r="131" spans="2:9" x14ac:dyDescent="0.2">
      <c r="B131"/>
      <c r="C131"/>
      <c r="D131"/>
      <c r="G131"/>
      <c r="I131"/>
    </row>
    <row r="132" spans="2:9" x14ac:dyDescent="0.2">
      <c r="B132"/>
      <c r="C132"/>
      <c r="D132"/>
      <c r="G132"/>
      <c r="I132"/>
    </row>
    <row r="133" spans="2:9" x14ac:dyDescent="0.2">
      <c r="B133"/>
      <c r="C133"/>
      <c r="D133"/>
      <c r="G133"/>
      <c r="I133"/>
    </row>
    <row r="134" spans="2:9" x14ac:dyDescent="0.2">
      <c r="B134"/>
      <c r="C134"/>
      <c r="D134"/>
      <c r="G134"/>
      <c r="I134"/>
    </row>
    <row r="135" spans="2:9" x14ac:dyDescent="0.2">
      <c r="B135"/>
      <c r="C135"/>
      <c r="D135"/>
      <c r="G135"/>
      <c r="I135"/>
    </row>
    <row r="136" spans="2:9" x14ac:dyDescent="0.2">
      <c r="B136"/>
      <c r="C136"/>
      <c r="D136"/>
      <c r="G136"/>
      <c r="I136"/>
    </row>
    <row r="137" spans="2:9" x14ac:dyDescent="0.2">
      <c r="B137"/>
      <c r="C137"/>
      <c r="D137"/>
      <c r="G137"/>
      <c r="I137"/>
    </row>
    <row r="138" spans="2:9" x14ac:dyDescent="0.2">
      <c r="B138"/>
      <c r="C138"/>
      <c r="D138"/>
      <c r="G138"/>
      <c r="I138"/>
    </row>
    <row r="139" spans="2:9" x14ac:dyDescent="0.2">
      <c r="B139"/>
      <c r="C139"/>
      <c r="D139"/>
      <c r="G139"/>
      <c r="I139"/>
    </row>
    <row r="140" spans="2:9" x14ac:dyDescent="0.2">
      <c r="B140"/>
      <c r="C140"/>
      <c r="D140"/>
      <c r="G140"/>
      <c r="I140"/>
    </row>
    <row r="141" spans="2:9" x14ac:dyDescent="0.2">
      <c r="B141"/>
      <c r="C141"/>
      <c r="D141"/>
      <c r="G141"/>
      <c r="I141"/>
    </row>
    <row r="142" spans="2:9" x14ac:dyDescent="0.2">
      <c r="B142"/>
      <c r="C142"/>
      <c r="D142"/>
      <c r="G142"/>
      <c r="I142"/>
    </row>
    <row r="143" spans="2:9" x14ac:dyDescent="0.2">
      <c r="B143"/>
      <c r="C143"/>
      <c r="D143"/>
      <c r="G143"/>
      <c r="I143"/>
    </row>
    <row r="144" spans="2:9" x14ac:dyDescent="0.2">
      <c r="B144"/>
      <c r="C144"/>
      <c r="D144"/>
      <c r="G144"/>
      <c r="I144"/>
    </row>
    <row r="145" spans="2:9" x14ac:dyDescent="0.2">
      <c r="B145"/>
      <c r="C145"/>
      <c r="D145"/>
      <c r="G145"/>
      <c r="I145"/>
    </row>
    <row r="146" spans="2:9" x14ac:dyDescent="0.2">
      <c r="B146"/>
      <c r="C146"/>
      <c r="D146"/>
      <c r="G146"/>
      <c r="I146"/>
    </row>
    <row r="147" spans="2:9" x14ac:dyDescent="0.2">
      <c r="B147"/>
      <c r="C147"/>
      <c r="D147"/>
      <c r="G147"/>
      <c r="I147"/>
    </row>
    <row r="148" spans="2:9" x14ac:dyDescent="0.2">
      <c r="B148"/>
      <c r="C148"/>
      <c r="D148"/>
      <c r="G148"/>
      <c r="I148"/>
    </row>
    <row r="149" spans="2:9" x14ac:dyDescent="0.2">
      <c r="B149"/>
      <c r="C149"/>
      <c r="D149"/>
      <c r="G149"/>
      <c r="I149"/>
    </row>
    <row r="150" spans="2:9" x14ac:dyDescent="0.2">
      <c r="B150"/>
      <c r="C150"/>
      <c r="D150"/>
      <c r="G150"/>
      <c r="I150"/>
    </row>
    <row r="151" spans="2:9" x14ac:dyDescent="0.2">
      <c r="B151"/>
      <c r="C151"/>
      <c r="D151"/>
      <c r="G151"/>
      <c r="I151"/>
    </row>
    <row r="152" spans="2:9" x14ac:dyDescent="0.2">
      <c r="B152"/>
      <c r="C152"/>
      <c r="D152"/>
      <c r="G152"/>
      <c r="I152"/>
    </row>
    <row r="153" spans="2:9" x14ac:dyDescent="0.2">
      <c r="B153"/>
      <c r="C153"/>
      <c r="D153"/>
      <c r="G153"/>
      <c r="I153"/>
    </row>
    <row r="154" spans="2:9" x14ac:dyDescent="0.2">
      <c r="B154"/>
      <c r="C154"/>
      <c r="D154"/>
      <c r="G154"/>
      <c r="I154"/>
    </row>
    <row r="155" spans="2:9" x14ac:dyDescent="0.2">
      <c r="B155"/>
      <c r="C155"/>
      <c r="D155"/>
      <c r="G155"/>
      <c r="I155"/>
    </row>
    <row r="156" spans="2:9" x14ac:dyDescent="0.2">
      <c r="B156"/>
      <c r="C156"/>
      <c r="D156"/>
      <c r="G156"/>
      <c r="I156"/>
    </row>
    <row r="157" spans="2:9" x14ac:dyDescent="0.2">
      <c r="B157"/>
      <c r="C157"/>
      <c r="D157"/>
      <c r="G157"/>
      <c r="I157"/>
    </row>
    <row r="158" spans="2:9" x14ac:dyDescent="0.2">
      <c r="B158"/>
      <c r="C158"/>
      <c r="D158"/>
      <c r="G158"/>
      <c r="I158"/>
    </row>
    <row r="159" spans="2:9" x14ac:dyDescent="0.2">
      <c r="B159"/>
      <c r="C159"/>
      <c r="D159"/>
      <c r="G159"/>
      <c r="I159"/>
    </row>
    <row r="160" spans="2:9" x14ac:dyDescent="0.2">
      <c r="B160"/>
      <c r="C160"/>
      <c r="D160"/>
      <c r="G160"/>
      <c r="I160"/>
    </row>
    <row r="161" spans="2:9" x14ac:dyDescent="0.2">
      <c r="B161"/>
      <c r="C161"/>
      <c r="D161"/>
      <c r="G161"/>
      <c r="I161"/>
    </row>
    <row r="162" spans="2:9" x14ac:dyDescent="0.2">
      <c r="B162"/>
      <c r="C162"/>
      <c r="D162"/>
      <c r="G162"/>
      <c r="I162"/>
    </row>
    <row r="163" spans="2:9" x14ac:dyDescent="0.2">
      <c r="B163"/>
      <c r="C163"/>
      <c r="D163"/>
      <c r="G163"/>
      <c r="I163"/>
    </row>
    <row r="164" spans="2:9" x14ac:dyDescent="0.2">
      <c r="B164"/>
      <c r="C164"/>
      <c r="D164"/>
      <c r="G164"/>
      <c r="I164"/>
    </row>
    <row r="165" spans="2:9" x14ac:dyDescent="0.2">
      <c r="B165"/>
      <c r="C165"/>
      <c r="D165"/>
      <c r="G165"/>
      <c r="I165"/>
    </row>
    <row r="166" spans="2:9" x14ac:dyDescent="0.2">
      <c r="B166"/>
      <c r="C166"/>
      <c r="D166"/>
      <c r="G166"/>
      <c r="I166"/>
    </row>
    <row r="167" spans="2:9" x14ac:dyDescent="0.2">
      <c r="B167"/>
      <c r="C167"/>
      <c r="D167"/>
      <c r="G167"/>
      <c r="I167"/>
    </row>
    <row r="168" spans="2:9" x14ac:dyDescent="0.2">
      <c r="B168"/>
      <c r="C168"/>
      <c r="D168"/>
      <c r="G168"/>
      <c r="I168"/>
    </row>
    <row r="169" spans="2:9" x14ac:dyDescent="0.2">
      <c r="B169"/>
      <c r="C169"/>
      <c r="D169"/>
      <c r="G169"/>
      <c r="I169"/>
    </row>
    <row r="170" spans="2:9" x14ac:dyDescent="0.2">
      <c r="B170"/>
      <c r="C170"/>
      <c r="D170"/>
      <c r="G170"/>
      <c r="I170"/>
    </row>
    <row r="171" spans="2:9" x14ac:dyDescent="0.2">
      <c r="B171"/>
      <c r="C171"/>
      <c r="D171"/>
      <c r="G171"/>
      <c r="I171"/>
    </row>
    <row r="172" spans="2:9" x14ac:dyDescent="0.2">
      <c r="B172"/>
      <c r="C172"/>
      <c r="D172"/>
      <c r="G172"/>
      <c r="I172"/>
    </row>
    <row r="173" spans="2:9" x14ac:dyDescent="0.2">
      <c r="B173"/>
      <c r="C173"/>
      <c r="D173"/>
      <c r="G173"/>
      <c r="I173"/>
    </row>
    <row r="174" spans="2:9" x14ac:dyDescent="0.2">
      <c r="B174"/>
      <c r="C174"/>
      <c r="D174"/>
      <c r="G174"/>
      <c r="I174"/>
    </row>
    <row r="175" spans="2:9" x14ac:dyDescent="0.2">
      <c r="B175"/>
      <c r="C175"/>
      <c r="D175"/>
      <c r="G175"/>
      <c r="I175"/>
    </row>
    <row r="176" spans="2:9" x14ac:dyDescent="0.2">
      <c r="B176"/>
      <c r="C176"/>
      <c r="D176"/>
      <c r="G176"/>
      <c r="I176"/>
    </row>
    <row r="177" spans="2:9" x14ac:dyDescent="0.2">
      <c r="B177"/>
      <c r="C177"/>
      <c r="D177"/>
      <c r="G177"/>
      <c r="I177"/>
    </row>
    <row r="178" spans="2:9" x14ac:dyDescent="0.2">
      <c r="B178"/>
      <c r="C178"/>
      <c r="D178"/>
      <c r="G178"/>
      <c r="I178"/>
    </row>
    <row r="179" spans="2:9" x14ac:dyDescent="0.2">
      <c r="B179"/>
      <c r="C179"/>
      <c r="D179"/>
      <c r="G179"/>
      <c r="I179"/>
    </row>
    <row r="180" spans="2:9" x14ac:dyDescent="0.2">
      <c r="B180"/>
      <c r="C180"/>
      <c r="D180"/>
      <c r="G180"/>
      <c r="I180"/>
    </row>
    <row r="181" spans="2:9" x14ac:dyDescent="0.2">
      <c r="B181"/>
      <c r="C181"/>
      <c r="D181"/>
      <c r="G181"/>
      <c r="I181"/>
    </row>
    <row r="182" spans="2:9" x14ac:dyDescent="0.2">
      <c r="B182"/>
      <c r="C182"/>
      <c r="D182"/>
      <c r="G182"/>
      <c r="I182"/>
    </row>
    <row r="183" spans="2:9" x14ac:dyDescent="0.2">
      <c r="B183"/>
      <c r="C183"/>
      <c r="D183"/>
      <c r="G183"/>
      <c r="I183"/>
    </row>
    <row r="184" spans="2:9" x14ac:dyDescent="0.2">
      <c r="B184"/>
      <c r="C184"/>
      <c r="D184"/>
      <c r="G184"/>
      <c r="I184"/>
    </row>
    <row r="185" spans="2:9" x14ac:dyDescent="0.2">
      <c r="B185"/>
      <c r="C185"/>
      <c r="D185"/>
      <c r="G185"/>
      <c r="I185"/>
    </row>
    <row r="186" spans="2:9" x14ac:dyDescent="0.2">
      <c r="B186"/>
      <c r="C186"/>
      <c r="D186"/>
      <c r="G186"/>
      <c r="I186"/>
    </row>
    <row r="187" spans="2:9" x14ac:dyDescent="0.2">
      <c r="B187"/>
      <c r="C187"/>
      <c r="D187"/>
      <c r="G187"/>
      <c r="I187"/>
    </row>
    <row r="188" spans="2:9" x14ac:dyDescent="0.2">
      <c r="B188"/>
      <c r="C188"/>
      <c r="D188"/>
      <c r="G188"/>
      <c r="I188"/>
    </row>
    <row r="189" spans="2:9" x14ac:dyDescent="0.2">
      <c r="B189"/>
      <c r="C189"/>
      <c r="D189"/>
      <c r="G189"/>
      <c r="I189"/>
    </row>
    <row r="190" spans="2:9" x14ac:dyDescent="0.2">
      <c r="B190"/>
      <c r="C190"/>
      <c r="D190"/>
      <c r="G190"/>
      <c r="I190"/>
    </row>
    <row r="191" spans="2:9" x14ac:dyDescent="0.2">
      <c r="B191"/>
      <c r="C191"/>
      <c r="D191"/>
      <c r="G191"/>
      <c r="I191"/>
    </row>
    <row r="192" spans="2:9" x14ac:dyDescent="0.2">
      <c r="B192"/>
      <c r="C192"/>
      <c r="D192"/>
      <c r="G192"/>
      <c r="I192"/>
    </row>
    <row r="193" spans="2:9" x14ac:dyDescent="0.2">
      <c r="B193"/>
      <c r="C193"/>
      <c r="D193"/>
      <c r="G193"/>
      <c r="I193"/>
    </row>
    <row r="194" spans="2:9" x14ac:dyDescent="0.2">
      <c r="B194"/>
      <c r="C194"/>
      <c r="D194"/>
      <c r="G194"/>
      <c r="I194"/>
    </row>
    <row r="195" spans="2:9" x14ac:dyDescent="0.2">
      <c r="B195"/>
      <c r="C195"/>
      <c r="D195"/>
      <c r="G195"/>
      <c r="I195"/>
    </row>
    <row r="196" spans="2:9" x14ac:dyDescent="0.2">
      <c r="B196"/>
      <c r="C196"/>
      <c r="D196"/>
      <c r="G196"/>
      <c r="I196"/>
    </row>
    <row r="197" spans="2:9" x14ac:dyDescent="0.2">
      <c r="B197"/>
      <c r="C197"/>
      <c r="D197"/>
      <c r="G197"/>
      <c r="I197"/>
    </row>
    <row r="198" spans="2:9" x14ac:dyDescent="0.2">
      <c r="B198"/>
      <c r="C198"/>
      <c r="D198"/>
      <c r="G198"/>
      <c r="I198"/>
    </row>
    <row r="199" spans="2:9" x14ac:dyDescent="0.2">
      <c r="B199"/>
      <c r="C199"/>
      <c r="D199"/>
      <c r="G199"/>
      <c r="I199"/>
    </row>
    <row r="200" spans="2:9" x14ac:dyDescent="0.2">
      <c r="B200"/>
      <c r="C200"/>
      <c r="D200"/>
      <c r="G200"/>
      <c r="I200"/>
    </row>
    <row r="201" spans="2:9" x14ac:dyDescent="0.2">
      <c r="B201"/>
      <c r="C201"/>
      <c r="D201"/>
      <c r="G201"/>
      <c r="I201"/>
    </row>
    <row r="202" spans="2:9" x14ac:dyDescent="0.2">
      <c r="B202"/>
      <c r="C202"/>
      <c r="D202"/>
      <c r="G202"/>
      <c r="I202"/>
    </row>
    <row r="203" spans="2:9" x14ac:dyDescent="0.2">
      <c r="B203"/>
      <c r="C203"/>
      <c r="D203"/>
      <c r="G203"/>
      <c r="I203"/>
    </row>
    <row r="204" spans="2:9" x14ac:dyDescent="0.2">
      <c r="B204"/>
      <c r="C204"/>
      <c r="D204"/>
      <c r="G204"/>
      <c r="I204"/>
    </row>
    <row r="205" spans="2:9" x14ac:dyDescent="0.2">
      <c r="B205"/>
      <c r="C205"/>
      <c r="D205"/>
      <c r="G205"/>
      <c r="I205"/>
    </row>
    <row r="206" spans="2:9" x14ac:dyDescent="0.2">
      <c r="B206"/>
      <c r="C206"/>
      <c r="D206"/>
      <c r="G206"/>
      <c r="I206"/>
    </row>
    <row r="207" spans="2:9" x14ac:dyDescent="0.2">
      <c r="B207"/>
      <c r="C207"/>
      <c r="D207"/>
      <c r="G207"/>
      <c r="I207"/>
    </row>
    <row r="208" spans="2:9" x14ac:dyDescent="0.2">
      <c r="B208"/>
      <c r="C208"/>
      <c r="D208"/>
      <c r="G208"/>
      <c r="I208"/>
    </row>
    <row r="209" spans="2:9" x14ac:dyDescent="0.2">
      <c r="B209"/>
      <c r="C209"/>
      <c r="D209"/>
      <c r="G209"/>
      <c r="I209"/>
    </row>
    <row r="210" spans="2:9" x14ac:dyDescent="0.2">
      <c r="B210"/>
      <c r="C210"/>
      <c r="D210"/>
      <c r="G210"/>
      <c r="I210"/>
    </row>
    <row r="211" spans="2:9" x14ac:dyDescent="0.2">
      <c r="B211"/>
      <c r="C211"/>
      <c r="D211"/>
      <c r="G211"/>
      <c r="I211"/>
    </row>
    <row r="212" spans="2:9" x14ac:dyDescent="0.2">
      <c r="B212"/>
      <c r="C212"/>
      <c r="D212"/>
      <c r="G212"/>
      <c r="I212"/>
    </row>
    <row r="213" spans="2:9" x14ac:dyDescent="0.2">
      <c r="B213"/>
      <c r="C213"/>
      <c r="D213"/>
      <c r="G213"/>
      <c r="I213"/>
    </row>
    <row r="214" spans="2:9" x14ac:dyDescent="0.2">
      <c r="B214"/>
      <c r="C214"/>
      <c r="D214"/>
      <c r="G214"/>
      <c r="I214"/>
    </row>
    <row r="215" spans="2:9" x14ac:dyDescent="0.2">
      <c r="B215"/>
      <c r="C215"/>
      <c r="D215"/>
      <c r="G215"/>
      <c r="I215"/>
    </row>
    <row r="216" spans="2:9" x14ac:dyDescent="0.2">
      <c r="B216"/>
      <c r="C216"/>
      <c r="D216"/>
      <c r="G216"/>
      <c r="I216"/>
    </row>
    <row r="217" spans="2:9" x14ac:dyDescent="0.2">
      <c r="B217"/>
      <c r="C217"/>
      <c r="D217"/>
      <c r="G217"/>
      <c r="I217"/>
    </row>
    <row r="218" spans="2:9" x14ac:dyDescent="0.2">
      <c r="B218"/>
      <c r="C218"/>
      <c r="D218"/>
      <c r="G218"/>
      <c r="I218"/>
    </row>
    <row r="219" spans="2:9" x14ac:dyDescent="0.2">
      <c r="B219"/>
      <c r="C219"/>
      <c r="D219"/>
      <c r="G219"/>
      <c r="I219"/>
    </row>
    <row r="220" spans="2:9" x14ac:dyDescent="0.2">
      <c r="B220"/>
      <c r="C220"/>
      <c r="D220"/>
      <c r="G220"/>
      <c r="I220"/>
    </row>
    <row r="221" spans="2:9" x14ac:dyDescent="0.2">
      <c r="B221"/>
      <c r="C221"/>
      <c r="D221"/>
      <c r="G221"/>
      <c r="I221"/>
    </row>
    <row r="222" spans="2:9" x14ac:dyDescent="0.2">
      <c r="B222"/>
      <c r="C222"/>
      <c r="D222"/>
      <c r="G222"/>
      <c r="I222"/>
    </row>
    <row r="223" spans="2:9" x14ac:dyDescent="0.2">
      <c r="B223"/>
      <c r="C223"/>
      <c r="D223"/>
      <c r="G223"/>
      <c r="I223"/>
    </row>
    <row r="224" spans="2:9" x14ac:dyDescent="0.2">
      <c r="B224"/>
      <c r="C224"/>
      <c r="D224"/>
      <c r="G224"/>
      <c r="I224"/>
    </row>
    <row r="225" spans="2:9" x14ac:dyDescent="0.2">
      <c r="B225"/>
      <c r="C225"/>
      <c r="D225"/>
      <c r="G225"/>
      <c r="I225"/>
    </row>
    <row r="226" spans="2:9" x14ac:dyDescent="0.2">
      <c r="B226"/>
      <c r="C226"/>
      <c r="D226"/>
      <c r="G226"/>
      <c r="I226"/>
    </row>
    <row r="227" spans="2:9" x14ac:dyDescent="0.2">
      <c r="B227"/>
      <c r="C227"/>
      <c r="D227"/>
      <c r="G227"/>
      <c r="I227"/>
    </row>
    <row r="228" spans="2:9" x14ac:dyDescent="0.2">
      <c r="B228"/>
      <c r="C228"/>
      <c r="D228"/>
      <c r="G228"/>
      <c r="I228"/>
    </row>
    <row r="229" spans="2:9" x14ac:dyDescent="0.2">
      <c r="B229"/>
      <c r="C229"/>
      <c r="D229"/>
      <c r="G229"/>
      <c r="I229"/>
    </row>
    <row r="230" spans="2:9" x14ac:dyDescent="0.2">
      <c r="B230"/>
      <c r="C230"/>
      <c r="D230"/>
      <c r="G230"/>
      <c r="I230"/>
    </row>
    <row r="231" spans="2:9" x14ac:dyDescent="0.2">
      <c r="B231"/>
      <c r="C231"/>
      <c r="D231"/>
      <c r="G231"/>
      <c r="I231"/>
    </row>
    <row r="232" spans="2:9" x14ac:dyDescent="0.2">
      <c r="B232"/>
      <c r="C232"/>
      <c r="D232"/>
      <c r="G232"/>
      <c r="I232"/>
    </row>
    <row r="233" spans="2:9" x14ac:dyDescent="0.2">
      <c r="B233"/>
      <c r="C233"/>
      <c r="D233"/>
      <c r="G233"/>
      <c r="I233"/>
    </row>
    <row r="234" spans="2:9" x14ac:dyDescent="0.2">
      <c r="B234"/>
      <c r="C234"/>
      <c r="D234"/>
      <c r="G234"/>
      <c r="I234"/>
    </row>
    <row r="235" spans="2:9" x14ac:dyDescent="0.2">
      <c r="B235"/>
      <c r="C235"/>
      <c r="D235"/>
      <c r="G235"/>
      <c r="I235"/>
    </row>
    <row r="236" spans="2:9" x14ac:dyDescent="0.2">
      <c r="B236"/>
      <c r="C236"/>
      <c r="D236"/>
      <c r="G236"/>
      <c r="I236"/>
    </row>
    <row r="237" spans="2:9" x14ac:dyDescent="0.2">
      <c r="B237"/>
      <c r="C237"/>
      <c r="D237"/>
      <c r="G237"/>
      <c r="I237"/>
    </row>
    <row r="238" spans="2:9" x14ac:dyDescent="0.2">
      <c r="B238"/>
      <c r="C238"/>
      <c r="D238"/>
      <c r="G238"/>
      <c r="I238"/>
    </row>
    <row r="239" spans="2:9" x14ac:dyDescent="0.2">
      <c r="B239"/>
      <c r="C239"/>
      <c r="D239"/>
      <c r="G239"/>
      <c r="I239"/>
    </row>
    <row r="240" spans="2:9" x14ac:dyDescent="0.2">
      <c r="B240"/>
      <c r="C240"/>
      <c r="D240"/>
      <c r="G240"/>
      <c r="I240"/>
    </row>
    <row r="241" spans="2:9" x14ac:dyDescent="0.2">
      <c r="B241"/>
      <c r="C241"/>
      <c r="D241"/>
      <c r="G241"/>
      <c r="I241"/>
    </row>
    <row r="242" spans="2:9" x14ac:dyDescent="0.2">
      <c r="B242"/>
      <c r="C242"/>
      <c r="D242"/>
      <c r="G242"/>
      <c r="I242"/>
    </row>
    <row r="243" spans="2:9" x14ac:dyDescent="0.2">
      <c r="B243"/>
      <c r="C243"/>
      <c r="D243"/>
      <c r="G243"/>
      <c r="I243"/>
    </row>
    <row r="244" spans="2:9" x14ac:dyDescent="0.2">
      <c r="B244"/>
      <c r="C244"/>
      <c r="D244"/>
      <c r="G244"/>
      <c r="I244"/>
    </row>
    <row r="245" spans="2:9" x14ac:dyDescent="0.2">
      <c r="B245"/>
      <c r="C245"/>
      <c r="D245"/>
      <c r="G245"/>
      <c r="I245"/>
    </row>
    <row r="246" spans="2:9" x14ac:dyDescent="0.2">
      <c r="B246"/>
      <c r="C246"/>
      <c r="D246"/>
      <c r="G246"/>
      <c r="I246"/>
    </row>
    <row r="247" spans="2:9" x14ac:dyDescent="0.2">
      <c r="B247"/>
      <c r="C247"/>
      <c r="D247"/>
      <c r="G247"/>
      <c r="I247"/>
    </row>
    <row r="248" spans="2:9" x14ac:dyDescent="0.2">
      <c r="B248"/>
      <c r="C248"/>
      <c r="D248"/>
      <c r="G248"/>
      <c r="I248"/>
    </row>
    <row r="249" spans="2:9" x14ac:dyDescent="0.2">
      <c r="B249"/>
      <c r="C249"/>
      <c r="D249"/>
      <c r="G249"/>
      <c r="I249"/>
    </row>
    <row r="250" spans="2:9" x14ac:dyDescent="0.2">
      <c r="B250"/>
      <c r="C250"/>
      <c r="D250"/>
      <c r="G250"/>
      <c r="I250"/>
    </row>
    <row r="251" spans="2:9" x14ac:dyDescent="0.2">
      <c r="B251"/>
      <c r="C251"/>
      <c r="D251"/>
      <c r="G251"/>
      <c r="I251"/>
    </row>
    <row r="252" spans="2:9" x14ac:dyDescent="0.2">
      <c r="B252"/>
      <c r="C252"/>
      <c r="D252"/>
      <c r="G252"/>
      <c r="I252"/>
    </row>
    <row r="253" spans="2:9" x14ac:dyDescent="0.2">
      <c r="B253"/>
      <c r="C253"/>
      <c r="D253"/>
      <c r="G253"/>
      <c r="I253"/>
    </row>
    <row r="254" spans="2:9" x14ac:dyDescent="0.2">
      <c r="B254"/>
      <c r="C254"/>
      <c r="D254"/>
      <c r="G254"/>
      <c r="I254"/>
    </row>
    <row r="255" spans="2:9" x14ac:dyDescent="0.2">
      <c r="B255"/>
      <c r="C255"/>
      <c r="D255"/>
      <c r="G255"/>
      <c r="I255"/>
    </row>
    <row r="256" spans="2:9" x14ac:dyDescent="0.2">
      <c r="B256"/>
      <c r="C256"/>
      <c r="D256"/>
      <c r="G256"/>
      <c r="I256"/>
    </row>
    <row r="257" spans="2:9" x14ac:dyDescent="0.2">
      <c r="B257"/>
      <c r="C257"/>
      <c r="D257"/>
      <c r="G257"/>
      <c r="I257"/>
    </row>
    <row r="258" spans="2:9" x14ac:dyDescent="0.2">
      <c r="B258"/>
      <c r="C258"/>
      <c r="D258"/>
      <c r="G258"/>
      <c r="I258"/>
    </row>
    <row r="259" spans="2:9" x14ac:dyDescent="0.2">
      <c r="B259"/>
      <c r="C259"/>
      <c r="D259"/>
      <c r="G259"/>
      <c r="I259"/>
    </row>
    <row r="260" spans="2:9" x14ac:dyDescent="0.2">
      <c r="B260"/>
      <c r="C260"/>
      <c r="D260"/>
      <c r="G260"/>
      <c r="I260"/>
    </row>
    <row r="261" spans="2:9" x14ac:dyDescent="0.2">
      <c r="B261"/>
      <c r="C261"/>
      <c r="D261"/>
      <c r="G261"/>
      <c r="I261"/>
    </row>
    <row r="262" spans="2:9" x14ac:dyDescent="0.2">
      <c r="B262"/>
      <c r="C262"/>
      <c r="D262"/>
      <c r="G262"/>
      <c r="I262"/>
    </row>
    <row r="263" spans="2:9" x14ac:dyDescent="0.2">
      <c r="B263"/>
      <c r="C263"/>
      <c r="D263"/>
      <c r="G263"/>
      <c r="I263"/>
    </row>
    <row r="264" spans="2:9" x14ac:dyDescent="0.2">
      <c r="B264"/>
      <c r="C264"/>
      <c r="D264"/>
      <c r="G264"/>
      <c r="I264"/>
    </row>
    <row r="265" spans="2:9" x14ac:dyDescent="0.2">
      <c r="B265"/>
      <c r="C265"/>
      <c r="D265"/>
      <c r="G265"/>
      <c r="I265"/>
    </row>
    <row r="266" spans="2:9" x14ac:dyDescent="0.2">
      <c r="B266"/>
      <c r="C266"/>
      <c r="D266"/>
      <c r="G266"/>
      <c r="I266"/>
    </row>
    <row r="267" spans="2:9" x14ac:dyDescent="0.2">
      <c r="B267"/>
      <c r="C267"/>
      <c r="D267"/>
      <c r="G267"/>
      <c r="I267"/>
    </row>
    <row r="268" spans="2:9" x14ac:dyDescent="0.2">
      <c r="B268"/>
      <c r="C268"/>
      <c r="D268"/>
      <c r="G268"/>
      <c r="I268"/>
    </row>
    <row r="269" spans="2:9" x14ac:dyDescent="0.2">
      <c r="B269"/>
      <c r="C269"/>
      <c r="D269"/>
      <c r="G269"/>
      <c r="I269"/>
    </row>
    <row r="270" spans="2:9" x14ac:dyDescent="0.2">
      <c r="B270"/>
      <c r="C270"/>
      <c r="D270"/>
      <c r="G270"/>
      <c r="I270"/>
    </row>
    <row r="271" spans="2:9" x14ac:dyDescent="0.2">
      <c r="B271"/>
      <c r="C271"/>
      <c r="D271"/>
      <c r="G271"/>
      <c r="I271"/>
    </row>
    <row r="272" spans="2:9" x14ac:dyDescent="0.2">
      <c r="B272"/>
      <c r="C272"/>
      <c r="D272"/>
      <c r="G272"/>
      <c r="I272"/>
    </row>
    <row r="273" spans="2:9" x14ac:dyDescent="0.2">
      <c r="B273"/>
      <c r="C273"/>
      <c r="D273"/>
      <c r="G273"/>
      <c r="I273"/>
    </row>
    <row r="274" spans="2:9" x14ac:dyDescent="0.2">
      <c r="B274"/>
      <c r="C274"/>
      <c r="D274"/>
      <c r="G274"/>
      <c r="I274"/>
    </row>
    <row r="275" spans="2:9" x14ac:dyDescent="0.2">
      <c r="B275"/>
      <c r="C275"/>
      <c r="D275"/>
      <c r="G275"/>
      <c r="I275"/>
    </row>
    <row r="276" spans="2:9" x14ac:dyDescent="0.2">
      <c r="B276"/>
      <c r="C276"/>
      <c r="D276"/>
      <c r="G276"/>
      <c r="I276"/>
    </row>
    <row r="277" spans="2:9" x14ac:dyDescent="0.2">
      <c r="B277"/>
      <c r="C277"/>
      <c r="D277"/>
      <c r="G277"/>
      <c r="I277"/>
    </row>
    <row r="278" spans="2:9" x14ac:dyDescent="0.2">
      <c r="B278"/>
      <c r="C278"/>
      <c r="D278"/>
      <c r="G278"/>
      <c r="I278"/>
    </row>
    <row r="279" spans="2:9" x14ac:dyDescent="0.2">
      <c r="B279"/>
      <c r="C279"/>
      <c r="D279"/>
      <c r="G279"/>
      <c r="I279"/>
    </row>
    <row r="280" spans="2:9" x14ac:dyDescent="0.2">
      <c r="B280"/>
      <c r="C280"/>
      <c r="D280"/>
      <c r="G280"/>
      <c r="I280"/>
    </row>
    <row r="281" spans="2:9" x14ac:dyDescent="0.2">
      <c r="B281"/>
      <c r="C281"/>
      <c r="D281"/>
      <c r="G281"/>
      <c r="I281"/>
    </row>
    <row r="282" spans="2:9" x14ac:dyDescent="0.2">
      <c r="B282"/>
      <c r="C282"/>
      <c r="D282"/>
      <c r="G282"/>
      <c r="I282"/>
    </row>
    <row r="283" spans="2:9" x14ac:dyDescent="0.2">
      <c r="C283"/>
      <c r="D283"/>
      <c r="G283"/>
      <c r="I283"/>
    </row>
    <row r="284" spans="2:9" x14ac:dyDescent="0.2">
      <c r="C284"/>
      <c r="D284"/>
      <c r="G284"/>
      <c r="I284"/>
    </row>
    <row r="285" spans="2:9" x14ac:dyDescent="0.2">
      <c r="C285"/>
      <c r="D285"/>
      <c r="G285"/>
      <c r="I285"/>
    </row>
    <row r="286" spans="2:9" x14ac:dyDescent="0.2">
      <c r="C286"/>
      <c r="D286"/>
      <c r="G286"/>
      <c r="I286"/>
    </row>
    <row r="287" spans="2:9" x14ac:dyDescent="0.2">
      <c r="C287"/>
      <c r="D287"/>
      <c r="G287"/>
      <c r="I287"/>
    </row>
    <row r="288" spans="2:9" x14ac:dyDescent="0.2">
      <c r="C288"/>
      <c r="D288"/>
      <c r="G288"/>
      <c r="I288"/>
    </row>
    <row r="289" spans="3:9" x14ac:dyDescent="0.2">
      <c r="C289"/>
      <c r="D289"/>
      <c r="G289"/>
      <c r="I289"/>
    </row>
    <row r="290" spans="3:9" x14ac:dyDescent="0.2">
      <c r="C290"/>
      <c r="D290"/>
      <c r="G290"/>
      <c r="I290"/>
    </row>
  </sheetData>
  <printOptions horizontalCentered="1"/>
  <pageMargins left="0.27559055118110237" right="0.27559055118110237" top="0.19685039370078741" bottom="0.47244094488188981" header="0.11811023622047245" footer="0.19685039370078741"/>
  <pageSetup paperSize="9" orientation="landscape" r:id="rId1"/>
  <headerFooter alignWithMargins="0">
    <oddFooter>&amp;L&amp;"Arial,מודגש"&amp;11&amp;P+11
&amp;C&amp;"Arial,מודגש"&amp;12ועדת תמיכות 3-2018 פרוטוקול
תחום בריאות ורווחה</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870DEDA1F32832458ECBE600845AD092" ma:contentTypeVersion="4" ma:contentTypeDescription="צור מסמך חדש." ma:contentTypeScope="" ma:versionID="c3f92cae00c234f58708f4f631eb7eed">
  <xsd:schema xmlns:xsd="http://www.w3.org/2001/XMLSchema" xmlns:xs="http://www.w3.org/2001/XMLSchema" xmlns:p="http://schemas.microsoft.com/office/2006/metadata/properties" xmlns:ns2="81ebdd19-1a90-4ec8-a744-d4b5803ff5ce" xmlns:ns3="3af57d92-807c-43c5-8d5f-6fd455eb2776" targetNamespace="http://schemas.microsoft.com/office/2006/metadata/properties" ma:root="true" ma:fieldsID="68c7ec071bbccf876a5d4407fb0581be" ns2:_="" ns3:_="">
    <xsd:import namespace="81ebdd19-1a90-4ec8-a744-d4b5803ff5ce"/>
    <xsd:import namespace="3af57d92-807c-43c5-8d5f-6fd455eb2776"/>
    <xsd:element name="properties">
      <xsd:complexType>
        <xsd:sequence>
          <xsd:element name="documentManagement">
            <xsd:complexType>
              <xsd:all>
                <xsd:element ref="ns2:_x05e0__x05d5__x05e9__x05d0__x0020_1" minOccurs="0"/>
                <xsd:element ref="ns3:FieldOrder" minOccurs="0"/>
                <xsd:element ref="ns2:_x05e9__x05e0__x05d4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bdd19-1a90-4ec8-a744-d4b5803ff5ce" elementFormDefault="qualified">
    <xsd:import namespace="http://schemas.microsoft.com/office/2006/documentManagement/types"/>
    <xsd:import namespace="http://schemas.microsoft.com/office/infopath/2007/PartnerControls"/>
    <xsd:element name="_x05e0__x05d5__x05e9__x05d0__x0020_1" ma:index="8" nillable="true" ma:displayName="נושא" ma:format="Dropdown" ma:internalName="_x05e0__x05d5__x05e9__x05d0__x0020_1">
      <xsd:simpleType>
        <xsd:restriction base="dms:Choice">
          <xsd:enumeration value="דת"/>
          <xsd:enumeration value="טפסי חובה להורדה"/>
          <xsd:enumeration value="ספורט"/>
          <xsd:enumeration value="רווחה"/>
          <xsd:enumeration value="תחומים שונים"/>
          <xsd:enumeration value="תרבות"/>
          <xsd:enumeration value="איגום תמיכות ופרוטוקולי ועדת התמיכות"/>
          <xsd:enumeration value="דוחות"/>
          <xsd:enumeration value="תבחינים לתמיכה"/>
        </xsd:restriction>
      </xsd:simpleType>
    </xsd:element>
    <xsd:element name="_x05e9__x05e0__x05d4_" ma:index="10" nillable="true" ma:displayName="שנה" ma:default="2022" ma:format="Dropdown" ma:internalName="_x05e9__x05e0__x05d4_">
      <xsd:simpleType>
        <xsd:restriction base="dms:Choice">
          <xsd:enumeration value="2025"/>
          <xsd:enumeration value="2024"/>
          <xsd:enumeration value="2023"/>
          <xsd:enumeration value="2022"/>
          <xsd:enumeration value="2021"/>
        </xsd:restriction>
      </xsd:simpleType>
    </xsd:element>
  </xsd:schema>
  <xsd:schema xmlns:xsd="http://www.w3.org/2001/XMLSchema" xmlns:xs="http://www.w3.org/2001/XMLSchema" xmlns:dms="http://schemas.microsoft.com/office/2006/documentManagement/types" xmlns:pc="http://schemas.microsoft.com/office/infopath/2007/PartnerControls" targetNamespace="3af57d92-807c-43c5-8d5f-6fd455eb2776" elementFormDefault="qualified">
    <xsd:import namespace="http://schemas.microsoft.com/office/2006/documentManagement/types"/>
    <xsd:import namespace="http://schemas.microsoft.com/office/infopath/2007/PartnerControls"/>
    <xsd:element name="FieldOrder" ma:index="9" nillable="true" ma:displayName="סידור" ma:internalName="Field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5e0__x05d5__x05e9__x05d0__x0020_1 xmlns="81ebdd19-1a90-4ec8-a744-d4b5803ff5ce">איגום תמיכות ופרוטוקולי ועדת התמיכות</_x05e0__x05d5__x05e9__x05d0__x0020_1>
    <FieldOrder xmlns="3af57d92-807c-43c5-8d5f-6fd455eb2776" xsi:nil="true"/>
    <_x05e9__x05e0__x05d4_ xmlns="81ebdd19-1a90-4ec8-a744-d4b5803ff5ce">2022</_x05e9__x05e0__x05d4_>
  </documentManagement>
</p:properties>
</file>

<file path=customXml/itemProps1.xml><?xml version="1.0" encoding="utf-8"?>
<ds:datastoreItem xmlns:ds="http://schemas.openxmlformats.org/officeDocument/2006/customXml" ds:itemID="{211667DA-7285-4894-9434-0E6CE9C39787}"/>
</file>

<file path=customXml/itemProps2.xml><?xml version="1.0" encoding="utf-8"?>
<ds:datastoreItem xmlns:ds="http://schemas.openxmlformats.org/officeDocument/2006/customXml" ds:itemID="{339B514C-1211-48B5-99F5-924BFDA1094C}"/>
</file>

<file path=customXml/itemProps3.xml><?xml version="1.0" encoding="utf-8"?>
<ds:datastoreItem xmlns:ds="http://schemas.openxmlformats.org/officeDocument/2006/customXml" ds:itemID="{3197A5F3-4E81-4814-BD81-CCD62B9000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6</vt:i4>
      </vt:variant>
    </vt:vector>
  </HeadingPairs>
  <TitlesOfParts>
    <vt:vector size="9" baseType="lpstr">
      <vt:lpstr>תרבות</vt:lpstr>
      <vt:lpstr>ספורט</vt:lpstr>
      <vt:lpstr>רווחה</vt:lpstr>
      <vt:lpstr>ספורט!WPrint_Area_W</vt:lpstr>
      <vt:lpstr>רווחה!WPrint_Area_W</vt:lpstr>
      <vt:lpstr>תרבות!WPrint_Area_W</vt:lpstr>
      <vt:lpstr>ספורט!WPrint_TitlesW</vt:lpstr>
      <vt:lpstr>רווחה!WPrint_TitlesW</vt:lpstr>
      <vt:lpstr>תרבות!WPrint_TitlesW</vt:lpstr>
    </vt:vector>
  </TitlesOfParts>
  <Company>Tel-Aviv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פרוטוקול ועדת התמיכות 2018 ב</dc:title>
  <dc:creator>ולריה הורוביץ - סגנית חשב הקצבות</dc:creator>
  <cp:lastModifiedBy>Ester</cp:lastModifiedBy>
  <cp:lastPrinted>2018-05-27T13:37:32Z</cp:lastPrinted>
  <dcterms:created xsi:type="dcterms:W3CDTF">2017-02-06T17:05:08Z</dcterms:created>
  <dcterms:modified xsi:type="dcterms:W3CDTF">2018-07-04T14:01:52Z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0x010100870DEDA1F32832458ECBE600845AD092</vt:lpwstr>
  </property>
</Properties>
</file>